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8820" windowHeight="6570" activeTab="0"/>
  </bookViews>
  <sheets>
    <sheet name="生乳受託販売状況" sheetId="1" r:id="rId1"/>
  </sheets>
  <definedNames>
    <definedName name="_xlnm.Print_Area" localSheetId="0">'生乳受託販売状況'!$A$1:$K$25</definedName>
  </definedNames>
  <calcPr fullCalcOnLoad="1"/>
</workbook>
</file>

<file path=xl/comments1.xml><?xml version="1.0" encoding="utf-8"?>
<comments xmlns="http://schemas.openxmlformats.org/spreadsheetml/2006/main">
  <authors>
    <author>東海酪農業協同組合連合会</author>
  </authors>
  <commentList>
    <comment ref="E21" authorId="0">
      <text>
        <r>
          <rPr>
            <sz val="11"/>
            <rFont val="ＭＳ Ｐゴシック"/>
            <family val="3"/>
          </rPr>
          <t>閏年９９．６％</t>
        </r>
      </text>
    </comment>
    <comment ref="G21" authorId="0">
      <text>
        <r>
          <rPr>
            <sz val="11"/>
            <rFont val="ＭＳ Ｐゴシック"/>
            <family val="3"/>
          </rPr>
          <t>閏年９６．８％</t>
        </r>
      </text>
    </comment>
  </commentList>
</comments>
</file>

<file path=xl/sharedStrings.xml><?xml version="1.0" encoding="utf-8"?>
<sst xmlns="http://schemas.openxmlformats.org/spreadsheetml/2006/main" count="46" uniqueCount="38">
  <si>
    <t>月</t>
  </si>
  <si>
    <t>１０月</t>
  </si>
  <si>
    <t>１１月</t>
  </si>
  <si>
    <t>１２月</t>
  </si>
  <si>
    <t>合　計</t>
  </si>
  <si>
    <t>実　績</t>
  </si>
  <si>
    <t>前年比</t>
  </si>
  <si>
    <t>%</t>
  </si>
  <si>
    <t>第1四半期</t>
  </si>
  <si>
    <t>第2四半期</t>
  </si>
  <si>
    <t>第3四半期</t>
  </si>
  <si>
    <t>第4四半期</t>
  </si>
  <si>
    <t>４　月</t>
  </si>
  <si>
    <t>５　月</t>
  </si>
  <si>
    <t>６　月</t>
  </si>
  <si>
    <t>７　月</t>
  </si>
  <si>
    <t>８　月</t>
  </si>
  <si>
    <t>９　月</t>
  </si>
  <si>
    <t>１　月</t>
  </si>
  <si>
    <t>２　月</t>
  </si>
  <si>
    <t>３　月</t>
  </si>
  <si>
    <t>実　績</t>
  </si>
  <si>
    <t>前年比</t>
  </si>
  <si>
    <t>%</t>
  </si>
  <si>
    <t>上期計</t>
  </si>
  <si>
    <t>下期計</t>
  </si>
  <si>
    <t>Kg</t>
  </si>
  <si>
    <t>Kg</t>
  </si>
  <si>
    <t>Kg</t>
  </si>
  <si>
    <t>%</t>
  </si>
  <si>
    <t>Kg</t>
  </si>
  <si>
    <t>%</t>
  </si>
  <si>
    <t>三重</t>
  </si>
  <si>
    <t>長野</t>
  </si>
  <si>
    <t>岐阜</t>
  </si>
  <si>
    <t>愛知</t>
  </si>
  <si>
    <t>4県合計</t>
  </si>
  <si>
    <t>平　成　１8　年　度　生　乳　受　託　販　売　状　況　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</si>
</sst>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[Red]\-#,##0.0"/>
    <numFmt numFmtId="185" formatCode="#,##0.0_);[Red]\(#,##0.0\)"/>
    <numFmt numFmtId="186" formatCode="#,##0.0_ ;[Red]\-#,##0.0\ "/>
    <numFmt numFmtId="187" formatCode="#,##0_ "/>
    <numFmt numFmtId="188" formatCode="\(#,##0.0\)"/>
    <numFmt numFmtId="189" formatCode="\(#,##0.00\)"/>
    <numFmt numFmtId="190" formatCode="\(#,##0.0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 horizontal="center" vertical="center"/>
    </xf>
    <xf numFmtId="38" fontId="0" fillId="0" borderId="0" xfId="17" applyAlignment="1">
      <alignment/>
    </xf>
    <xf numFmtId="38" fontId="0" fillId="0" borderId="1" xfId="17" applyBorder="1" applyAlignment="1">
      <alignment horizontal="center" vertical="center"/>
    </xf>
    <xf numFmtId="38" fontId="0" fillId="0" borderId="0" xfId="17" applyFont="1" applyAlignment="1">
      <alignment/>
    </xf>
    <xf numFmtId="38" fontId="0" fillId="0" borderId="0" xfId="17" applyBorder="1" applyAlignment="1">
      <alignment/>
    </xf>
    <xf numFmtId="38" fontId="0" fillId="0" borderId="0" xfId="17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2" xfId="17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38" fontId="0" fillId="0" borderId="1" xfId="17" applyBorder="1" applyAlignment="1">
      <alignment horizontal="right" vertical="center"/>
    </xf>
    <xf numFmtId="38" fontId="0" fillId="0" borderId="0" xfId="17" applyFont="1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3" xfId="17" applyBorder="1" applyAlignment="1">
      <alignment horizontal="center" vertical="center"/>
    </xf>
    <xf numFmtId="38" fontId="0" fillId="0" borderId="2" xfId="17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38" fontId="0" fillId="0" borderId="1" xfId="17" applyBorder="1" applyAlignment="1">
      <alignment horizontal="right" vertical="center"/>
    </xf>
    <xf numFmtId="38" fontId="2" fillId="0" borderId="1" xfId="17" applyFont="1" applyBorder="1" applyAlignment="1">
      <alignment vertical="center"/>
    </xf>
    <xf numFmtId="184" fontId="2" fillId="0" borderId="1" xfId="17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4" xfId="17" applyFont="1" applyBorder="1" applyAlignment="1">
      <alignment vertical="center"/>
    </xf>
    <xf numFmtId="38" fontId="3" fillId="0" borderId="0" xfId="17" applyFont="1" applyAlignment="1">
      <alignment horizontal="center" vertical="center"/>
    </xf>
    <xf numFmtId="38" fontId="0" fillId="0" borderId="1" xfId="17" applyBorder="1" applyAlignment="1">
      <alignment horizontal="center" vertical="center"/>
    </xf>
    <xf numFmtId="38" fontId="0" fillId="0" borderId="1" xfId="17" applyBorder="1" applyAlignment="1">
      <alignment vertical="center"/>
    </xf>
    <xf numFmtId="38" fontId="0" fillId="0" borderId="5" xfId="17" applyFont="1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38" fontId="0" fillId="0" borderId="6" xfId="17" applyBorder="1" applyAlignment="1">
      <alignment horizontal="center" vertical="center"/>
    </xf>
    <xf numFmtId="38" fontId="0" fillId="0" borderId="7" xfId="17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38" fontId="0" fillId="0" borderId="6" xfId="17" applyBorder="1" applyAlignment="1">
      <alignment horizontal="center" vertical="center"/>
    </xf>
    <xf numFmtId="38" fontId="0" fillId="0" borderId="7" xfId="17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5" zoomScaleSheetLayoutView="75" workbookViewId="0" topLeftCell="A1">
      <pane ySplit="5" topLeftCell="BM16" activePane="bottomLeft" state="frozen"/>
      <selection pane="topLeft" activeCell="A1" sqref="A1"/>
      <selection pane="bottomLeft" activeCell="D17" sqref="D17"/>
    </sheetView>
  </sheetViews>
  <sheetFormatPr defaultColWidth="9.00390625" defaultRowHeight="15" customHeight="1"/>
  <cols>
    <col min="1" max="1" width="9.625" style="1" customWidth="1"/>
    <col min="2" max="9" width="12.75390625" style="1" customWidth="1"/>
    <col min="10" max="11" width="12.75390625" style="3" customWidth="1"/>
    <col min="12" max="12" width="9.00390625" style="1" customWidth="1"/>
    <col min="13" max="13" width="10.625" style="1" bestFit="1" customWidth="1"/>
    <col min="14" max="16384" width="9.00390625" style="1" customWidth="1"/>
  </cols>
  <sheetData>
    <row r="1" spans="1:11" s="9" customFormat="1" ht="32.2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0:11" s="9" customFormat="1" ht="32.25" customHeight="1">
      <c r="J2" s="7"/>
      <c r="K2" s="7"/>
    </row>
    <row r="3" spans="1:11" s="9" customFormat="1" ht="22.5" customHeight="1">
      <c r="A3" s="25" t="s">
        <v>0</v>
      </c>
      <c r="B3" s="27" t="s">
        <v>36</v>
      </c>
      <c r="C3" s="28"/>
      <c r="D3" s="31" t="s">
        <v>35</v>
      </c>
      <c r="E3" s="32"/>
      <c r="F3" s="27" t="s">
        <v>33</v>
      </c>
      <c r="G3" s="28"/>
      <c r="H3" s="27" t="s">
        <v>34</v>
      </c>
      <c r="I3" s="28"/>
      <c r="J3" s="27" t="s">
        <v>32</v>
      </c>
      <c r="K3" s="28"/>
    </row>
    <row r="4" spans="1:11" s="9" customFormat="1" ht="22.5" customHeight="1">
      <c r="A4" s="26"/>
      <c r="B4" s="29"/>
      <c r="C4" s="30"/>
      <c r="D4" s="33"/>
      <c r="E4" s="34"/>
      <c r="F4" s="29"/>
      <c r="G4" s="30"/>
      <c r="H4" s="29"/>
      <c r="I4" s="30"/>
      <c r="J4" s="29"/>
      <c r="K4" s="30"/>
    </row>
    <row r="5" spans="1:11" s="9" customFormat="1" ht="31.5" customHeight="1">
      <c r="A5" s="26"/>
      <c r="B5" s="17" t="s">
        <v>21</v>
      </c>
      <c r="C5" s="8" t="s">
        <v>22</v>
      </c>
      <c r="D5" s="10" t="s">
        <v>5</v>
      </c>
      <c r="E5" s="2" t="s">
        <v>6</v>
      </c>
      <c r="F5" s="17" t="s">
        <v>21</v>
      </c>
      <c r="G5" s="4" t="s">
        <v>22</v>
      </c>
      <c r="H5" s="17" t="s">
        <v>21</v>
      </c>
      <c r="I5" s="16" t="s">
        <v>22</v>
      </c>
      <c r="J5" s="4" t="s">
        <v>21</v>
      </c>
      <c r="K5" s="16" t="s">
        <v>22</v>
      </c>
    </row>
    <row r="6" spans="1:11" s="9" customFormat="1" ht="31.5" customHeight="1">
      <c r="A6" s="2"/>
      <c r="B6" s="18" t="s">
        <v>30</v>
      </c>
      <c r="C6" s="19" t="s">
        <v>31</v>
      </c>
      <c r="D6" s="11" t="s">
        <v>26</v>
      </c>
      <c r="E6" s="12" t="s">
        <v>7</v>
      </c>
      <c r="F6" s="18" t="s">
        <v>27</v>
      </c>
      <c r="G6" s="19" t="s">
        <v>23</v>
      </c>
      <c r="H6" s="18" t="s">
        <v>28</v>
      </c>
      <c r="I6" s="19" t="s">
        <v>29</v>
      </c>
      <c r="J6" s="18" t="s">
        <v>28</v>
      </c>
      <c r="K6" s="19" t="s">
        <v>29</v>
      </c>
    </row>
    <row r="7" spans="1:11" s="9" customFormat="1" ht="31.5" customHeight="1">
      <c r="A7" s="15" t="s">
        <v>12</v>
      </c>
      <c r="B7" s="20">
        <f aca="true" t="shared" si="0" ref="B7:B13">SUM(D7+F7+H7+J7)</f>
        <v>42460604</v>
      </c>
      <c r="C7" s="21">
        <v>100.8</v>
      </c>
      <c r="D7" s="20">
        <v>22017033</v>
      </c>
      <c r="E7" s="21">
        <v>102.9</v>
      </c>
      <c r="F7" s="20">
        <v>10432812</v>
      </c>
      <c r="G7" s="21">
        <v>98.7</v>
      </c>
      <c r="H7" s="20">
        <v>4959508</v>
      </c>
      <c r="I7" s="21">
        <v>97.2</v>
      </c>
      <c r="J7" s="20">
        <v>5051251</v>
      </c>
      <c r="K7" s="21">
        <v>99.9</v>
      </c>
    </row>
    <row r="8" spans="1:11" s="9" customFormat="1" ht="31.5" customHeight="1">
      <c r="A8" s="15" t="s">
        <v>13</v>
      </c>
      <c r="B8" s="20">
        <f t="shared" si="0"/>
        <v>43816787</v>
      </c>
      <c r="C8" s="21">
        <v>101.2</v>
      </c>
      <c r="D8" s="20">
        <v>22842353</v>
      </c>
      <c r="E8" s="21">
        <v>104.3</v>
      </c>
      <c r="F8" s="20">
        <v>10721079</v>
      </c>
      <c r="G8" s="21">
        <v>97.9</v>
      </c>
      <c r="H8" s="20">
        <v>5151378</v>
      </c>
      <c r="I8" s="21">
        <v>98.3</v>
      </c>
      <c r="J8" s="20">
        <v>5101977</v>
      </c>
      <c r="K8" s="21">
        <v>98.1</v>
      </c>
    </row>
    <row r="9" spans="1:11" s="9" customFormat="1" ht="31.5" customHeight="1">
      <c r="A9" s="15" t="s">
        <v>14</v>
      </c>
      <c r="B9" s="20">
        <f t="shared" si="0"/>
        <v>41463535</v>
      </c>
      <c r="C9" s="21">
        <v>101.5</v>
      </c>
      <c r="D9" s="20">
        <v>21342352</v>
      </c>
      <c r="E9" s="21">
        <v>104.8</v>
      </c>
      <c r="F9" s="20">
        <v>10420459</v>
      </c>
      <c r="G9" s="21">
        <v>98.3</v>
      </c>
      <c r="H9" s="20">
        <v>4906883</v>
      </c>
      <c r="I9" s="21">
        <v>97.9</v>
      </c>
      <c r="J9" s="20">
        <v>4793841</v>
      </c>
      <c r="K9" s="21">
        <v>97.9</v>
      </c>
    </row>
    <row r="10" spans="1:11" s="9" customFormat="1" ht="31.5" customHeight="1">
      <c r="A10" s="2" t="s">
        <v>8</v>
      </c>
      <c r="B10" s="20">
        <f t="shared" si="0"/>
        <v>127740926</v>
      </c>
      <c r="C10" s="21">
        <v>101.1</v>
      </c>
      <c r="D10" s="20">
        <f>SUM(D7:D9)</f>
        <v>66201738</v>
      </c>
      <c r="E10" s="21">
        <v>104</v>
      </c>
      <c r="F10" s="20">
        <f>SUM(F7:F9)</f>
        <v>31574350</v>
      </c>
      <c r="G10" s="21">
        <v>98.3</v>
      </c>
      <c r="H10" s="20">
        <f>SUM(H7:H9)</f>
        <v>15017769</v>
      </c>
      <c r="I10" s="21">
        <v>97.8</v>
      </c>
      <c r="J10" s="20">
        <f>SUM(J7:J9)</f>
        <v>14947069</v>
      </c>
      <c r="K10" s="21">
        <v>98.6</v>
      </c>
    </row>
    <row r="11" spans="1:11" s="9" customFormat="1" ht="31.5" customHeight="1">
      <c r="A11" s="15" t="s">
        <v>15</v>
      </c>
      <c r="B11" s="20">
        <f t="shared" si="0"/>
        <v>40720662</v>
      </c>
      <c r="C11" s="21">
        <v>100.8</v>
      </c>
      <c r="D11" s="20">
        <v>20787268</v>
      </c>
      <c r="E11" s="21">
        <v>104.4</v>
      </c>
      <c r="F11" s="20">
        <v>10389402</v>
      </c>
      <c r="G11" s="21">
        <v>97.1</v>
      </c>
      <c r="H11" s="20">
        <v>4934366</v>
      </c>
      <c r="I11" s="21">
        <v>97.8</v>
      </c>
      <c r="J11" s="20">
        <v>4609626</v>
      </c>
      <c r="K11" s="21">
        <v>97.3</v>
      </c>
    </row>
    <row r="12" spans="1:11" s="9" customFormat="1" ht="31.5" customHeight="1">
      <c r="A12" s="15" t="s">
        <v>16</v>
      </c>
      <c r="B12" s="20">
        <f t="shared" si="0"/>
        <v>39476520</v>
      </c>
      <c r="C12" s="21">
        <v>101.8</v>
      </c>
      <c r="D12" s="20">
        <v>20113057</v>
      </c>
      <c r="E12" s="21">
        <v>105.8</v>
      </c>
      <c r="F12" s="20">
        <v>10203182</v>
      </c>
      <c r="G12" s="21">
        <v>97</v>
      </c>
      <c r="H12" s="20">
        <v>4689223</v>
      </c>
      <c r="I12" s="21">
        <v>97.7</v>
      </c>
      <c r="J12" s="20">
        <v>4471058</v>
      </c>
      <c r="K12" s="21">
        <v>100</v>
      </c>
    </row>
    <row r="13" spans="1:11" s="9" customFormat="1" ht="31.5" customHeight="1">
      <c r="A13" s="15" t="s">
        <v>17</v>
      </c>
      <c r="B13" s="20">
        <f t="shared" si="0"/>
        <v>38366481</v>
      </c>
      <c r="C13" s="21">
        <v>102</v>
      </c>
      <c r="D13" s="20">
        <v>19670501</v>
      </c>
      <c r="E13" s="21">
        <v>105.5</v>
      </c>
      <c r="F13" s="20">
        <v>9817772</v>
      </c>
      <c r="G13" s="21">
        <v>98.3</v>
      </c>
      <c r="H13" s="20">
        <v>4548781</v>
      </c>
      <c r="I13" s="21">
        <v>99</v>
      </c>
      <c r="J13" s="20">
        <v>4329427</v>
      </c>
      <c r="K13" s="21">
        <v>98.5</v>
      </c>
    </row>
    <row r="14" spans="1:11" s="9" customFormat="1" ht="31.5" customHeight="1">
      <c r="A14" s="2" t="s">
        <v>9</v>
      </c>
      <c r="B14" s="20">
        <f>SUM(B11:B13)</f>
        <v>118563663</v>
      </c>
      <c r="C14" s="21">
        <v>101.5</v>
      </c>
      <c r="D14" s="20">
        <f>SUM(D11:D13)</f>
        <v>60570826</v>
      </c>
      <c r="E14" s="21">
        <v>105.2</v>
      </c>
      <c r="F14" s="20">
        <f>SUM(F11:F13)</f>
        <v>30410356</v>
      </c>
      <c r="G14" s="21">
        <v>97.5</v>
      </c>
      <c r="H14" s="20">
        <f>SUM(H11:H13)</f>
        <v>14172370</v>
      </c>
      <c r="I14" s="21">
        <v>98.1</v>
      </c>
      <c r="J14" s="20">
        <f>SUM(J11:J13)</f>
        <v>13410111</v>
      </c>
      <c r="K14" s="21">
        <v>98.6</v>
      </c>
    </row>
    <row r="15" spans="1:11" s="9" customFormat="1" ht="31.5" customHeight="1">
      <c r="A15" s="15" t="s">
        <v>24</v>
      </c>
      <c r="B15" s="20">
        <f>SUM(D15+F15+H15+J15)</f>
        <v>246304589</v>
      </c>
      <c r="C15" s="21">
        <v>101.3</v>
      </c>
      <c r="D15" s="20">
        <f>SUM(D10+D14)</f>
        <v>126772564</v>
      </c>
      <c r="E15" s="21">
        <v>104.6</v>
      </c>
      <c r="F15" s="20">
        <f>SUM(F10+F14)</f>
        <v>61984706</v>
      </c>
      <c r="G15" s="21">
        <v>97.9</v>
      </c>
      <c r="H15" s="20">
        <f>SUM(H10+H14)</f>
        <v>29190139</v>
      </c>
      <c r="I15" s="21">
        <v>98</v>
      </c>
      <c r="J15" s="20">
        <f>SUM(J10+J14)</f>
        <v>28357180</v>
      </c>
      <c r="K15" s="21">
        <v>98.6</v>
      </c>
    </row>
    <row r="16" spans="1:11" s="9" customFormat="1" ht="31.5" customHeight="1">
      <c r="A16" s="2" t="s">
        <v>1</v>
      </c>
      <c r="B16" s="20">
        <f>SUM(D16+F16+H16+J16)</f>
        <v>39691284</v>
      </c>
      <c r="C16" s="21">
        <v>100.2</v>
      </c>
      <c r="D16" s="20">
        <v>20169230</v>
      </c>
      <c r="E16" s="21">
        <v>101.5</v>
      </c>
      <c r="F16" s="20">
        <v>10263873</v>
      </c>
      <c r="G16" s="21">
        <v>99</v>
      </c>
      <c r="H16" s="20">
        <v>4702511</v>
      </c>
      <c r="I16" s="21">
        <v>99.1</v>
      </c>
      <c r="J16" s="20">
        <v>4555670</v>
      </c>
      <c r="K16" s="21">
        <v>98.4</v>
      </c>
    </row>
    <row r="17" spans="1:11" s="9" customFormat="1" ht="31.5" customHeight="1">
      <c r="A17" s="2" t="s">
        <v>2</v>
      </c>
      <c r="B17" s="20">
        <f>SUM(D17+F17+H17+J17)</f>
        <v>37561624</v>
      </c>
      <c r="C17" s="21">
        <v>98</v>
      </c>
      <c r="D17" s="20">
        <v>18829156</v>
      </c>
      <c r="E17" s="21">
        <v>97.1</v>
      </c>
      <c r="F17" s="20">
        <v>9678585</v>
      </c>
      <c r="G17" s="21">
        <v>97.9</v>
      </c>
      <c r="H17" s="20">
        <v>4556985</v>
      </c>
      <c r="I17" s="21">
        <v>99.9</v>
      </c>
      <c r="J17" s="20">
        <v>4496898</v>
      </c>
      <c r="K17" s="21">
        <v>100.4</v>
      </c>
    </row>
    <row r="18" spans="1:11" s="9" customFormat="1" ht="31.5" customHeight="1">
      <c r="A18" s="2" t="s">
        <v>3</v>
      </c>
      <c r="B18" s="20">
        <f>SUM(D18+F18+H18+J18)</f>
        <v>38676288</v>
      </c>
      <c r="C18" s="21">
        <v>97.7</v>
      </c>
      <c r="D18" s="20">
        <v>19213581</v>
      </c>
      <c r="E18" s="21">
        <v>95.1</v>
      </c>
      <c r="F18" s="20">
        <v>10066432</v>
      </c>
      <c r="G18" s="21">
        <v>100.4</v>
      </c>
      <c r="H18" s="20">
        <v>4757235</v>
      </c>
      <c r="I18" s="21">
        <v>100.6</v>
      </c>
      <c r="J18" s="20">
        <v>4639040</v>
      </c>
      <c r="K18" s="21">
        <v>100.2</v>
      </c>
    </row>
    <row r="19" spans="1:11" s="9" customFormat="1" ht="31.5" customHeight="1">
      <c r="A19" s="2" t="s">
        <v>10</v>
      </c>
      <c r="B19" s="20">
        <f>SUM(B16:B18)</f>
        <v>115929196</v>
      </c>
      <c r="C19" s="21">
        <f>SUM(C16:C18)/3</f>
        <v>98.63333333333333</v>
      </c>
      <c r="D19" s="20">
        <f>SUM(D16:D18)</f>
        <v>58211967</v>
      </c>
      <c r="E19" s="21">
        <f>SUM(E16:E18)/3</f>
        <v>97.89999999999999</v>
      </c>
      <c r="F19" s="20">
        <f>SUM(F16:F18)</f>
        <v>30008890</v>
      </c>
      <c r="G19" s="21">
        <f>SUM(G16:G18)/3</f>
        <v>99.10000000000001</v>
      </c>
      <c r="H19" s="20">
        <f>SUM(H16:H18)</f>
        <v>14016731</v>
      </c>
      <c r="I19" s="21">
        <f>SUM(I16:I18)/3</f>
        <v>99.86666666666667</v>
      </c>
      <c r="J19" s="20">
        <f>SUM(J16:J18)</f>
        <v>13691608</v>
      </c>
      <c r="K19" s="21">
        <f>SUM(K16:K18)/3</f>
        <v>99.66666666666667</v>
      </c>
    </row>
    <row r="20" spans="1:11" s="9" customFormat="1" ht="31.5" customHeight="1">
      <c r="A20" s="15" t="s">
        <v>18</v>
      </c>
      <c r="B20" s="20">
        <f aca="true" t="shared" si="1" ref="B20:B25">SUM(D20+F20+H20+J20)</f>
        <v>39679777</v>
      </c>
      <c r="C20" s="21">
        <v>97.4</v>
      </c>
      <c r="D20" s="20">
        <v>19819153</v>
      </c>
      <c r="E20" s="21">
        <v>95.1</v>
      </c>
      <c r="F20" s="20">
        <v>10327174</v>
      </c>
      <c r="G20" s="21">
        <v>101.3</v>
      </c>
      <c r="H20" s="20">
        <v>4797557</v>
      </c>
      <c r="I20" s="21">
        <v>99.3</v>
      </c>
      <c r="J20" s="20">
        <v>4735893</v>
      </c>
      <c r="K20" s="21">
        <v>97.2</v>
      </c>
    </row>
    <row r="21" spans="1:11" s="9" customFormat="1" ht="31.5" customHeight="1">
      <c r="A21" s="15" t="s">
        <v>19</v>
      </c>
      <c r="B21" s="20">
        <f t="shared" si="1"/>
        <v>35899486</v>
      </c>
      <c r="C21" s="21">
        <v>94.4</v>
      </c>
      <c r="D21" s="20">
        <v>17976776</v>
      </c>
      <c r="E21" s="21">
        <v>92.1</v>
      </c>
      <c r="F21" s="20">
        <v>9257233</v>
      </c>
      <c r="G21" s="21">
        <v>98.3</v>
      </c>
      <c r="H21" s="20">
        <v>4434195</v>
      </c>
      <c r="I21" s="21">
        <v>98</v>
      </c>
      <c r="J21" s="20">
        <v>4231282</v>
      </c>
      <c r="K21" s="21">
        <v>92.7</v>
      </c>
    </row>
    <row r="22" spans="1:11" s="9" customFormat="1" ht="31.5" customHeight="1">
      <c r="A22" s="15" t="s">
        <v>20</v>
      </c>
      <c r="B22" s="20">
        <f t="shared" si="1"/>
        <v>40060189</v>
      </c>
      <c r="C22" s="21">
        <v>93.4</v>
      </c>
      <c r="D22" s="20">
        <v>20250246</v>
      </c>
      <c r="E22" s="21">
        <v>91.3</v>
      </c>
      <c r="F22" s="20">
        <v>10201678</v>
      </c>
      <c r="G22" s="21">
        <v>98.1</v>
      </c>
      <c r="H22" s="20">
        <v>4948823</v>
      </c>
      <c r="I22" s="21">
        <v>96.8</v>
      </c>
      <c r="J22" s="20">
        <v>4659442</v>
      </c>
      <c r="K22" s="21">
        <v>89.8</v>
      </c>
    </row>
    <row r="23" spans="1:11" s="9" customFormat="1" ht="31.5" customHeight="1">
      <c r="A23" s="2" t="s">
        <v>11</v>
      </c>
      <c r="B23" s="20">
        <f t="shared" si="1"/>
        <v>115639452</v>
      </c>
      <c r="C23" s="21">
        <f>SUM(C20:C22)/3</f>
        <v>95.06666666666668</v>
      </c>
      <c r="D23" s="20">
        <f>SUM(D20:D22)</f>
        <v>58046175</v>
      </c>
      <c r="E23" s="21">
        <f>SUM(E20:E22)/3</f>
        <v>92.83333333333333</v>
      </c>
      <c r="F23" s="20">
        <f>SUM(F20:F22)</f>
        <v>29786085</v>
      </c>
      <c r="G23" s="21">
        <f>SUM(G20:G22)/3</f>
        <v>99.23333333333333</v>
      </c>
      <c r="H23" s="20">
        <f>SUM(H20:H22)</f>
        <v>14180575</v>
      </c>
      <c r="I23" s="21">
        <f>SUM(I20:I22)/3</f>
        <v>98.03333333333335</v>
      </c>
      <c r="J23" s="20">
        <f>SUM(J20:J22)</f>
        <v>13626617</v>
      </c>
      <c r="K23" s="21">
        <f>SUM(K20:K22)/3</f>
        <v>93.23333333333333</v>
      </c>
    </row>
    <row r="24" spans="1:11" s="9" customFormat="1" ht="31.5" customHeight="1">
      <c r="A24" s="15" t="s">
        <v>25</v>
      </c>
      <c r="B24" s="20">
        <f t="shared" si="1"/>
        <v>231568648</v>
      </c>
      <c r="C24" s="21">
        <f>SUM(C16+C17+C18+C20+C21+C22)/6</f>
        <v>96.84999999999998</v>
      </c>
      <c r="D24" s="20">
        <f>SUM(D23,D19)</f>
        <v>116258142</v>
      </c>
      <c r="E24" s="21">
        <f>SUM(E16+E17+E18+E20+E21+E22)/6</f>
        <v>95.36666666666666</v>
      </c>
      <c r="F24" s="20">
        <f>SUM(F23,F19)</f>
        <v>59794975</v>
      </c>
      <c r="G24" s="21">
        <f>SUM(G16+G17+G18+G20+G21+G22)/6</f>
        <v>99.16666666666667</v>
      </c>
      <c r="H24" s="20">
        <f>SUM(H23,H19)</f>
        <v>28197306</v>
      </c>
      <c r="I24" s="21">
        <f>SUM(I16+I17+I18+I20+I21+I22)/6</f>
        <v>98.95</v>
      </c>
      <c r="J24" s="20">
        <f>SUM(J23,J19)</f>
        <v>27318225</v>
      </c>
      <c r="K24" s="21">
        <f>SUM(K16+K17+K18+K20+K21+K22)/6</f>
        <v>96.44999999999999</v>
      </c>
    </row>
    <row r="25" spans="1:11" s="9" customFormat="1" ht="31.5" customHeight="1">
      <c r="A25" s="2" t="s">
        <v>4</v>
      </c>
      <c r="B25" s="20">
        <f t="shared" si="1"/>
        <v>477873237</v>
      </c>
      <c r="C25" s="21">
        <v>99.1</v>
      </c>
      <c r="D25" s="20">
        <f>SUM(D24,D15)</f>
        <v>243030706</v>
      </c>
      <c r="E25" s="21">
        <v>99.9</v>
      </c>
      <c r="F25" s="20">
        <f>SUM(F24,F15)</f>
        <v>121779681</v>
      </c>
      <c r="G25" s="21">
        <v>98.5</v>
      </c>
      <c r="H25" s="20">
        <f>SUM(H24,H15)</f>
        <v>57387445</v>
      </c>
      <c r="I25" s="21">
        <v>98.4</v>
      </c>
      <c r="J25" s="20">
        <f>SUM(J24,J15)</f>
        <v>55675405</v>
      </c>
      <c r="K25" s="21">
        <v>97.5</v>
      </c>
    </row>
    <row r="26" spans="1:11" s="9" customFormat="1" ht="20.25" customHeight="1">
      <c r="A26" s="23"/>
      <c r="B26" s="22"/>
      <c r="C26" s="22"/>
      <c r="D26" s="22"/>
      <c r="E26" s="22"/>
      <c r="F26" s="22"/>
      <c r="G26" s="22"/>
      <c r="H26" s="22"/>
      <c r="I26" s="22"/>
      <c r="J26" s="14"/>
      <c r="K26" s="7"/>
    </row>
    <row r="27" spans="10:11" ht="15" customHeight="1">
      <c r="J27" s="14"/>
      <c r="K27" s="1"/>
    </row>
    <row r="28" spans="10:11" ht="15" customHeight="1">
      <c r="J28" s="14"/>
      <c r="K28" s="1"/>
    </row>
    <row r="29" spans="10:11" ht="15" customHeight="1">
      <c r="J29" s="14"/>
      <c r="K29" s="1"/>
    </row>
    <row r="30" spans="10:11" ht="15" customHeight="1">
      <c r="J30" s="14"/>
      <c r="K30" s="14"/>
    </row>
    <row r="31" spans="10:11" ht="15" customHeight="1">
      <c r="J31" s="14"/>
      <c r="K31" s="1"/>
    </row>
    <row r="32" spans="10:11" ht="15" customHeight="1">
      <c r="J32" s="14"/>
      <c r="K32" s="13"/>
    </row>
    <row r="33" spans="10:11" ht="15" customHeight="1">
      <c r="J33" s="6"/>
      <c r="K33" s="5"/>
    </row>
  </sheetData>
  <mergeCells count="7">
    <mergeCell ref="A1:K1"/>
    <mergeCell ref="A3:A5"/>
    <mergeCell ref="J3:K4"/>
    <mergeCell ref="B3:C4"/>
    <mergeCell ref="D3:E4"/>
    <mergeCell ref="F3:G4"/>
    <mergeCell ref="H3:I4"/>
  </mergeCells>
  <printOptions horizontalCentered="1"/>
  <pageMargins left="0.7874015748031497" right="0.3937007874015748" top="0.7874015748031497" bottom="0.7874015748031497" header="0.5118110236220472" footer="0.5118110236220472"/>
  <pageSetup horizontalDpi="400" verticalDpi="4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愛知県酪農農業協同組合連合会</dc:creator>
  <cp:keywords/>
  <dc:description/>
  <cp:lastModifiedBy> </cp:lastModifiedBy>
  <cp:lastPrinted>2005-11-14T00:57:35Z</cp:lastPrinted>
  <dcterms:created xsi:type="dcterms:W3CDTF">1999-05-26T04:02:11Z</dcterms:created>
  <dcterms:modified xsi:type="dcterms:W3CDTF">2007-04-18T06:51:13Z</dcterms:modified>
  <cp:category/>
  <cp:version/>
  <cp:contentType/>
  <cp:contentStatus/>
</cp:coreProperties>
</file>