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CE3BB92A-5183-4A61-B709-5147FA5960F4}" xr6:coauthVersionLast="46" xr6:coauthVersionMax="46" xr10:uidLastSave="{00000000-0000-0000-0000-000000000000}"/>
  <bookViews>
    <workbookView xWindow="-120" yWindow="-120" windowWidth="29040" windowHeight="15840" xr2:uid="{00000000-000D-0000-FFFF-FFFF00000000}"/>
  </bookViews>
  <sheets>
    <sheet name="入力用シート" sheetId="3" r:id="rId1"/>
    <sheet name="別紙様式第１号" sheetId="6" r:id="rId2"/>
    <sheet name="第１号別添" sheetId="7" r:id="rId3"/>
    <sheet name="別紙様式第3号" sheetId="1" r:id="rId4"/>
    <sheet name="第3号別添" sheetId="2" r:id="rId5"/>
    <sheet name="別紙様式第5号" sheetId="4" r:id="rId6"/>
    <sheet name="第5号別添" sheetId="5" r:id="rId7"/>
  </sheets>
  <definedNames>
    <definedName name="_xlnm.Print_Area" localSheetId="2">第１号別添!$A$1:$AI$130</definedName>
    <definedName name="_xlnm.Print_Area" localSheetId="4">第3号別添!$A$1:$AI$85</definedName>
    <definedName name="_xlnm.Print_Area" localSheetId="6">第5号別添!$A$1:$AI$67</definedName>
    <definedName name="_xlnm.Print_Area" localSheetId="1">別紙様式第１号!$A$1:$AI$49</definedName>
    <definedName name="_xlnm.Print_Area" localSheetId="3">別紙様式第3号!$A$1:$AI$44</definedName>
    <definedName name="_xlnm.Print_Area" localSheetId="5">別紙様式第5号!$A$1:$AI$92</definedName>
  </definedNames>
  <calcPr calcId="191029"/>
</workbook>
</file>

<file path=xl/calcChain.xml><?xml version="1.0" encoding="utf-8"?>
<calcChain xmlns="http://schemas.openxmlformats.org/spreadsheetml/2006/main">
  <c r="N60" i="2" l="1"/>
  <c r="M10" i="2"/>
  <c r="AA12" i="7"/>
  <c r="Z69" i="4" l="1"/>
  <c r="Z66" i="4"/>
  <c r="DD28" i="3" l="1"/>
  <c r="T29" i="7" l="1"/>
  <c r="N80" i="4" l="1"/>
  <c r="N79" i="4"/>
  <c r="Y8" i="4"/>
  <c r="AB33" i="2"/>
  <c r="T33" i="2"/>
  <c r="N43" i="1"/>
  <c r="N42" i="1"/>
  <c r="Y8" i="1"/>
  <c r="AB29" i="7"/>
  <c r="N43" i="6"/>
  <c r="N42" i="6"/>
  <c r="Y8" i="6"/>
  <c r="DD31" i="3" l="1"/>
  <c r="BT25" i="3"/>
  <c r="J47" i="5" l="1"/>
  <c r="DD30" i="3" l="1"/>
  <c r="DD29" i="3"/>
  <c r="AD48" i="5" l="1"/>
  <c r="Z48" i="5"/>
  <c r="V48" i="5"/>
  <c r="R48" i="5"/>
  <c r="N48" i="5"/>
  <c r="BT23" i="3"/>
  <c r="BT22" i="3"/>
  <c r="AJ39" i="3"/>
  <c r="AJ38" i="3"/>
  <c r="AJ36" i="3"/>
  <c r="N45" i="5"/>
  <c r="R45" i="5"/>
  <c r="V45" i="5"/>
  <c r="AD45" i="5"/>
  <c r="N55" i="5"/>
  <c r="N57" i="5" s="1"/>
  <c r="R55" i="5"/>
  <c r="V55" i="5"/>
  <c r="AD55" i="5"/>
  <c r="AD57" i="5" s="1"/>
  <c r="N63" i="5"/>
  <c r="N65" i="5" s="1"/>
  <c r="T63" i="5"/>
  <c r="AD63" i="5"/>
  <c r="AD65" i="5" s="1"/>
  <c r="N47" i="5"/>
  <c r="R47" i="5"/>
  <c r="V47" i="5"/>
  <c r="AD47" i="5"/>
  <c r="AD63" i="2"/>
  <c r="V63" i="2"/>
  <c r="R63" i="2"/>
  <c r="N63" i="2"/>
  <c r="AD62" i="2"/>
  <c r="V62" i="2"/>
  <c r="R62" i="2"/>
  <c r="N62" i="2"/>
  <c r="J62" i="2"/>
  <c r="AD58" i="7"/>
  <c r="V58" i="7"/>
  <c r="R58" i="7"/>
  <c r="N58" i="7"/>
  <c r="J57" i="7"/>
  <c r="Z55" i="5" l="1"/>
  <c r="Z57" i="5" s="1"/>
  <c r="BT24" i="3"/>
  <c r="Z63" i="2"/>
  <c r="Z47" i="5"/>
  <c r="Z45" i="5"/>
  <c r="Z63" i="5"/>
  <c r="Z65" i="5" s="1"/>
  <c r="Z62" i="2"/>
  <c r="AJ37" i="3"/>
  <c r="AD49" i="5"/>
  <c r="N49" i="5"/>
  <c r="Z58" i="7"/>
  <c r="AD64" i="5"/>
  <c r="Z64" i="5"/>
  <c r="T64" i="5"/>
  <c r="N64" i="5"/>
  <c r="N66" i="5" s="1"/>
  <c r="J63" i="5"/>
  <c r="AD81" i="2"/>
  <c r="AD83" i="2" s="1"/>
  <c r="Z81" i="2"/>
  <c r="Z83" i="2" s="1"/>
  <c r="T81" i="2"/>
  <c r="N81" i="2"/>
  <c r="N83" i="2" s="1"/>
  <c r="AD82" i="2"/>
  <c r="AD84" i="2" s="1"/>
  <c r="Z82" i="2"/>
  <c r="Z84" i="2" s="1"/>
  <c r="T82" i="2"/>
  <c r="N82" i="2"/>
  <c r="N84" i="2" s="1"/>
  <c r="J81" i="2"/>
  <c r="AD73" i="7"/>
  <c r="AD74" i="7" s="1"/>
  <c r="T15" i="7" s="1"/>
  <c r="Z73" i="7"/>
  <c r="Z74" i="7" s="1"/>
  <c r="M15" i="7" s="1"/>
  <c r="T73" i="7"/>
  <c r="N73" i="7"/>
  <c r="N74" i="7" s="1"/>
  <c r="J72" i="7"/>
  <c r="T17" i="7"/>
  <c r="M17" i="7"/>
  <c r="AD65" i="7"/>
  <c r="AD66" i="7" s="1"/>
  <c r="T12" i="7" s="1"/>
  <c r="Z65" i="7"/>
  <c r="Z66" i="7" s="1"/>
  <c r="M12" i="7" s="1"/>
  <c r="V65" i="7"/>
  <c r="R65" i="7"/>
  <c r="N65" i="7"/>
  <c r="N66" i="7" s="1"/>
  <c r="AD56" i="7"/>
  <c r="AD59" i="7" s="1"/>
  <c r="T10" i="7" s="1"/>
  <c r="Z56" i="7"/>
  <c r="V56" i="7"/>
  <c r="R56" i="7"/>
  <c r="N56" i="7"/>
  <c r="N59" i="7" s="1"/>
  <c r="V80" i="4"/>
  <c r="S80" i="4"/>
  <c r="P80" i="4"/>
  <c r="V79" i="4"/>
  <c r="S79" i="4"/>
  <c r="P79" i="4"/>
  <c r="V43" i="1"/>
  <c r="S43" i="1"/>
  <c r="P43" i="1"/>
  <c r="V42" i="1"/>
  <c r="S42" i="1"/>
  <c r="P42" i="1"/>
  <c r="V42" i="6"/>
  <c r="V43" i="6"/>
  <c r="S43" i="6"/>
  <c r="P43" i="6"/>
  <c r="S42" i="6"/>
  <c r="P42" i="6"/>
  <c r="Y7" i="6"/>
  <c r="AA8" i="6"/>
  <c r="AG8" i="6"/>
  <c r="AD8" i="6"/>
  <c r="B72" i="7"/>
  <c r="J64" i="7"/>
  <c r="B64" i="7"/>
  <c r="J55" i="7"/>
  <c r="B55" i="7"/>
  <c r="Z45" i="7"/>
  <c r="Z47" i="7" s="1"/>
  <c r="V45" i="7"/>
  <c r="V47" i="7" s="1"/>
  <c r="R45" i="7"/>
  <c r="R47" i="7" s="1"/>
  <c r="J45" i="7"/>
  <c r="J47" i="7" s="1"/>
  <c r="B45" i="7"/>
  <c r="B35" i="7"/>
  <c r="AB30" i="7"/>
  <c r="T30" i="7"/>
  <c r="B28" i="7"/>
  <c r="B22" i="7"/>
  <c r="AC17" i="6"/>
  <c r="V17" i="6"/>
  <c r="V16" i="6"/>
  <c r="V15" i="6"/>
  <c r="Z59" i="7" l="1"/>
  <c r="M10" i="7" s="1"/>
  <c r="AA15" i="7"/>
  <c r="T19" i="7"/>
  <c r="AA10" i="7"/>
  <c r="M19" i="7"/>
  <c r="Z49" i="5"/>
  <c r="M16" i="5"/>
  <c r="Z66" i="5"/>
  <c r="M17" i="5" s="1"/>
  <c r="T16" i="5"/>
  <c r="AD66" i="5"/>
  <c r="T17" i="5" s="1"/>
  <c r="T17" i="2"/>
  <c r="T16" i="2"/>
  <c r="M17" i="2"/>
  <c r="M16" i="2"/>
  <c r="AA17" i="7"/>
  <c r="N45" i="7"/>
  <c r="N47" i="7" s="1"/>
  <c r="G90" i="4"/>
  <c r="AA19" i="7" l="1"/>
  <c r="U22" i="6"/>
  <c r="Z63" i="4"/>
  <c r="Z60" i="4"/>
  <c r="Z72" i="4" s="1"/>
  <c r="T20" i="5" l="1"/>
  <c r="U69" i="4" s="1"/>
  <c r="AE69" i="4" s="1"/>
  <c r="M20" i="5"/>
  <c r="P69" i="4" s="1"/>
  <c r="T19" i="5"/>
  <c r="K69" i="4" s="1"/>
  <c r="M19" i="5"/>
  <c r="F69" i="4" s="1"/>
  <c r="AD56" i="5"/>
  <c r="AD58" i="5" s="1"/>
  <c r="T14" i="5" s="1"/>
  <c r="Z56" i="5"/>
  <c r="V56" i="5"/>
  <c r="R56" i="5"/>
  <c r="N56" i="5"/>
  <c r="N58" i="5" s="1"/>
  <c r="AD46" i="5"/>
  <c r="Z46" i="5"/>
  <c r="V46" i="5"/>
  <c r="R46" i="5"/>
  <c r="N46" i="5"/>
  <c r="N50" i="5" s="1"/>
  <c r="Z35" i="5"/>
  <c r="Z37" i="5" s="1"/>
  <c r="V35" i="5"/>
  <c r="V37" i="5" s="1"/>
  <c r="R35" i="5"/>
  <c r="R37" i="5" s="1"/>
  <c r="J35" i="5"/>
  <c r="J37" i="5" s="1"/>
  <c r="G91" i="4"/>
  <c r="G89" i="4"/>
  <c r="G88" i="4"/>
  <c r="G87" i="4"/>
  <c r="G86" i="4"/>
  <c r="B20" i="4"/>
  <c r="Y7" i="4"/>
  <c r="AG8" i="4"/>
  <c r="AD8" i="4"/>
  <c r="AA8" i="4"/>
  <c r="B63" i="5"/>
  <c r="J55" i="5"/>
  <c r="B55" i="5"/>
  <c r="J45" i="5"/>
  <c r="B45" i="5"/>
  <c r="Z34" i="5"/>
  <c r="Z36" i="5" s="1"/>
  <c r="V34" i="5"/>
  <c r="V36" i="5" s="1"/>
  <c r="R34" i="5"/>
  <c r="R36" i="5" s="1"/>
  <c r="J34" i="5"/>
  <c r="J36" i="5" s="1"/>
  <c r="B34" i="5"/>
  <c r="B26" i="5"/>
  <c r="U66" i="4"/>
  <c r="AE66" i="4" s="1"/>
  <c r="K66" i="4"/>
  <c r="F66" i="4"/>
  <c r="AD50" i="5" l="1"/>
  <c r="T11" i="5" s="1"/>
  <c r="T23" i="5" s="1"/>
  <c r="Z50" i="5"/>
  <c r="AA17" i="5"/>
  <c r="P66" i="4"/>
  <c r="M13" i="5"/>
  <c r="F63" i="4" s="1"/>
  <c r="T13" i="5"/>
  <c r="K63" i="4" s="1"/>
  <c r="T10" i="5"/>
  <c r="M10" i="5"/>
  <c r="Z58" i="5"/>
  <c r="M14" i="5" s="1"/>
  <c r="P63" i="4" s="1"/>
  <c r="U63" i="4"/>
  <c r="AE63" i="4" s="1"/>
  <c r="N35" i="5"/>
  <c r="N37" i="5" s="1"/>
  <c r="AA19" i="5"/>
  <c r="AA20" i="5"/>
  <c r="N34" i="5"/>
  <c r="N36" i="5" s="1"/>
  <c r="AA16" i="5"/>
  <c r="AC17" i="4"/>
  <c r="V17" i="4"/>
  <c r="V16" i="4"/>
  <c r="V15" i="4"/>
  <c r="M22" i="5" l="1"/>
  <c r="T22" i="5"/>
  <c r="M11" i="5"/>
  <c r="M23" i="5" s="1"/>
  <c r="F60" i="4"/>
  <c r="F72" i="4" s="1"/>
  <c r="K60" i="4"/>
  <c r="K72" i="4" s="1"/>
  <c r="AA13" i="5"/>
  <c r="AA10" i="5"/>
  <c r="AA14" i="5"/>
  <c r="U60" i="4"/>
  <c r="U72" i="4" s="1"/>
  <c r="T20" i="2"/>
  <c r="M20" i="2"/>
  <c r="T19" i="2"/>
  <c r="M19" i="2"/>
  <c r="B81" i="2"/>
  <c r="AA22" i="5" l="1"/>
  <c r="AA11" i="5"/>
  <c r="AA23" i="5" s="1"/>
  <c r="P60" i="4"/>
  <c r="P72" i="4" s="1"/>
  <c r="AA17" i="2"/>
  <c r="AE60" i="4"/>
  <c r="AA20" i="2"/>
  <c r="AA19" i="2"/>
  <c r="AA16" i="2"/>
  <c r="AE72" i="4" l="1"/>
  <c r="J24" i="4" s="1"/>
  <c r="AD72" i="2"/>
  <c r="R72" i="2"/>
  <c r="V72" i="2"/>
  <c r="Z72" i="2"/>
  <c r="N72" i="2"/>
  <c r="AD71" i="2"/>
  <c r="AD73" i="2" s="1"/>
  <c r="T13" i="2" s="1"/>
  <c r="R71" i="2"/>
  <c r="V71" i="2"/>
  <c r="Z71" i="2"/>
  <c r="Z73" i="2" s="1"/>
  <c r="M13" i="2" s="1"/>
  <c r="N71" i="2"/>
  <c r="N73" i="2" s="1"/>
  <c r="AD61" i="2"/>
  <c r="AD65" i="2" s="1"/>
  <c r="R61" i="2"/>
  <c r="V61" i="2"/>
  <c r="Z61" i="2"/>
  <c r="Z65" i="2" s="1"/>
  <c r="M11" i="2" s="1"/>
  <c r="AD60" i="2"/>
  <c r="R60" i="2"/>
  <c r="V60" i="2"/>
  <c r="Z60" i="2"/>
  <c r="N61" i="2"/>
  <c r="N65" i="2" s="1"/>
  <c r="N64" i="2"/>
  <c r="Z64" i="2" l="1"/>
  <c r="M22" i="2" s="1"/>
  <c r="AD64" i="2"/>
  <c r="T10" i="2" s="1"/>
  <c r="T22" i="2" s="1"/>
  <c r="AA13" i="2"/>
  <c r="Z74" i="2"/>
  <c r="M14" i="2" s="1"/>
  <c r="M23" i="2" s="1"/>
  <c r="AD74" i="2"/>
  <c r="T14" i="2" s="1"/>
  <c r="N74" i="2"/>
  <c r="T11" i="2"/>
  <c r="T23" i="2" l="1"/>
  <c r="AA10" i="2"/>
  <c r="AA22" i="2" s="1"/>
  <c r="AA11" i="2"/>
  <c r="AA14" i="2"/>
  <c r="J71" i="2"/>
  <c r="B71" i="2"/>
  <c r="J60" i="2"/>
  <c r="B60" i="2"/>
  <c r="AA23" i="2" l="1"/>
  <c r="Z49" i="2"/>
  <c r="Z52" i="2" s="1"/>
  <c r="V49" i="2"/>
  <c r="V52" i="2" s="1"/>
  <c r="R49" i="2"/>
  <c r="R52" i="2" s="1"/>
  <c r="J49" i="2"/>
  <c r="J52" i="2" s="1"/>
  <c r="B49" i="2"/>
  <c r="B39" i="2"/>
  <c r="AB34" i="2"/>
  <c r="T34" i="2"/>
  <c r="B32" i="2"/>
  <c r="N49" i="2" l="1"/>
  <c r="N52" i="2" s="1"/>
  <c r="B26" i="2"/>
  <c r="B30" i="1"/>
  <c r="AG8" i="1"/>
  <c r="AD8" i="1"/>
  <c r="AA8" i="1"/>
  <c r="Y7" i="1"/>
  <c r="B20" i="1"/>
  <c r="AC17" i="1"/>
  <c r="V17" i="1"/>
  <c r="V16" i="1"/>
  <c r="V15" i="1"/>
</calcChain>
</file>

<file path=xl/sharedStrings.xml><?xml version="1.0" encoding="utf-8"?>
<sst xmlns="http://schemas.openxmlformats.org/spreadsheetml/2006/main" count="494" uniqueCount="214">
  <si>
    <t>一般社団法人中央酪農会議</t>
  </si>
  <si>
    <t>印</t>
  </si>
  <si>
    <t>日</t>
    <rPh sb="0" eb="1">
      <t>ニチ</t>
    </rPh>
    <phoneticPr fontId="1"/>
  </si>
  <si>
    <t>月</t>
    <rPh sb="0" eb="1">
      <t>ゲツ</t>
    </rPh>
    <phoneticPr fontId="1"/>
  </si>
  <si>
    <t>○○農業協同組合</t>
    <phoneticPr fontId="1"/>
  </si>
  <si>
    <t>記</t>
    <rPh sb="0" eb="1">
      <t>キ</t>
    </rPh>
    <phoneticPr fontId="1"/>
  </si>
  <si>
    <t>円</t>
    <rPh sb="0" eb="1">
      <t>エン</t>
    </rPh>
    <phoneticPr fontId="1"/>
  </si>
  <si>
    <t>別紙様式第３号</t>
    <phoneticPr fontId="1"/>
  </si>
  <si>
    <t>補助金交付変更承認申請書（取組計画変更承認申請）</t>
    <rPh sb="13" eb="15">
      <t>トリクミ</t>
    </rPh>
    <phoneticPr fontId="1"/>
  </si>
  <si>
    <t>畜産・酪農生産力強化対策事業（酪農経営改善対策）について、下記の理由により</t>
    <rPh sb="32" eb="34">
      <t>リユウ</t>
    </rPh>
    <phoneticPr fontId="1"/>
  </si>
  <si>
    <t>変更したいので承認されたく、畜産・酪農生産力強化対策事業（酪農経営改善対策）</t>
    <phoneticPr fontId="1"/>
  </si>
  <si>
    <t>要領第７の３の規定に基づき申請します。</t>
    <phoneticPr fontId="1"/>
  </si>
  <si>
    <t>１　変更理由</t>
    <rPh sb="2" eb="4">
      <t>ヘンコウ</t>
    </rPh>
    <rPh sb="4" eb="6">
      <t>リユウ</t>
    </rPh>
    <phoneticPr fontId="1"/>
  </si>
  <si>
    <t>別添「畜産・酪農生産力強化対策事業（酪農経営改善対策）取組計画」のとおり</t>
    <phoneticPr fontId="1"/>
  </si>
  <si>
    <t>３　事業に要する経費及び負担区分</t>
    <phoneticPr fontId="1"/>
  </si>
  <si>
    <t>４　事業実施期間</t>
    <phoneticPr fontId="1"/>
  </si>
  <si>
    <t>様式３の別添</t>
    <phoneticPr fontId="1"/>
  </si>
  <si>
    <t>畜産・酪農生産力強化対策事業（酪農経営改善対策）取組計画</t>
    <phoneticPr fontId="1"/>
  </si>
  <si>
    <t>１　総括表</t>
    <phoneticPr fontId="1"/>
  </si>
  <si>
    <t>備考</t>
    <rPh sb="0" eb="2">
      <t>ビコウ</t>
    </rPh>
    <phoneticPr fontId="1"/>
  </si>
  <si>
    <t>事業内容</t>
    <phoneticPr fontId="1"/>
  </si>
  <si>
    <t>事業費</t>
    <phoneticPr fontId="1"/>
  </si>
  <si>
    <t>負担区分</t>
    <phoneticPr fontId="1"/>
  </si>
  <si>
    <t>国庫補助金</t>
    <phoneticPr fontId="1"/>
  </si>
  <si>
    <t>取組主体</t>
    <phoneticPr fontId="1"/>
  </si>
  <si>
    <t>性判別精液の利用推進</t>
    <phoneticPr fontId="1"/>
  </si>
  <si>
    <t>性判別受精卵の利用推進</t>
    <phoneticPr fontId="1"/>
  </si>
  <si>
    <t>事業推進</t>
    <phoneticPr fontId="1"/>
  </si>
  <si>
    <t>対する支援</t>
    <phoneticPr fontId="1"/>
  </si>
  <si>
    <t>後継牛生産のための採卵に</t>
    <phoneticPr fontId="1"/>
  </si>
  <si>
    <t>合計</t>
    <rPh sb="0" eb="2">
      <t>ゴウケイ</t>
    </rPh>
    <phoneticPr fontId="1"/>
  </si>
  <si>
    <t>２　事業の目的</t>
    <phoneticPr fontId="1"/>
  </si>
  <si>
    <t>３　事業実施後の成果</t>
    <phoneticPr fontId="1"/>
  </si>
  <si>
    <t>成果目標の具体的な内容</t>
    <phoneticPr fontId="1"/>
  </si>
  <si>
    <t>成果目標値</t>
    <phoneticPr fontId="1"/>
  </si>
  <si>
    <t>直近</t>
    <rPh sb="0" eb="2">
      <t>チョッキン</t>
    </rPh>
    <phoneticPr fontId="1"/>
  </si>
  <si>
    <t>目標値</t>
    <rPh sb="0" eb="2">
      <t>モクヒョウ</t>
    </rPh>
    <rPh sb="2" eb="3">
      <t>チ</t>
    </rPh>
    <phoneticPr fontId="1"/>
  </si>
  <si>
    <t>成果の検証方法（直近値及び目標値の算出方法）</t>
    <phoneticPr fontId="1"/>
  </si>
  <si>
    <t>４　交配計画</t>
    <phoneticPr fontId="1"/>
  </si>
  <si>
    <t>構成員</t>
    <rPh sb="0" eb="3">
      <t>コウセイイン</t>
    </rPh>
    <phoneticPr fontId="1"/>
  </si>
  <si>
    <t>後継牛生産（交配・導入）</t>
    <phoneticPr fontId="1"/>
  </si>
  <si>
    <t>飼養頭数</t>
    <phoneticPr fontId="1"/>
  </si>
  <si>
    <t>性判別受精卵利用</t>
    <phoneticPr fontId="1"/>
  </si>
  <si>
    <t>外部導入  頭数</t>
    <phoneticPr fontId="1"/>
  </si>
  <si>
    <t>備考</t>
    <phoneticPr fontId="1"/>
  </si>
  <si>
    <t>（単位：頭）</t>
    <phoneticPr fontId="1"/>
  </si>
  <si>
    <t>５　事業内容</t>
    <phoneticPr fontId="1"/>
  </si>
  <si>
    <t>備考</t>
    <rPh sb="0" eb="2">
      <t>ビコウ</t>
    </rPh>
    <phoneticPr fontId="1"/>
  </si>
  <si>
    <t>補助金</t>
    <rPh sb="0" eb="3">
      <t>ホジョキン</t>
    </rPh>
    <phoneticPr fontId="1"/>
  </si>
  <si>
    <t>事業費</t>
    <rPh sb="0" eb="2">
      <t>ジギョウ</t>
    </rPh>
    <rPh sb="2" eb="3">
      <t>ヒ</t>
    </rPh>
    <phoneticPr fontId="1"/>
  </si>
  <si>
    <t>積算根拠</t>
    <rPh sb="0" eb="2">
      <t>セキサン</t>
    </rPh>
    <rPh sb="2" eb="4">
      <t>コンキョ</t>
    </rPh>
    <phoneticPr fontId="1"/>
  </si>
  <si>
    <t>本数</t>
    <rPh sb="0" eb="2">
      <t>ホンスウ</t>
    </rPh>
    <phoneticPr fontId="1"/>
  </si>
  <si>
    <t>単価</t>
    <rPh sb="0" eb="2">
      <t>タンカ</t>
    </rPh>
    <phoneticPr fontId="1"/>
  </si>
  <si>
    <t>技術料</t>
    <rPh sb="0" eb="3">
      <t>ギジュツリョウ</t>
    </rPh>
    <phoneticPr fontId="1"/>
  </si>
  <si>
    <t>内容</t>
    <rPh sb="0" eb="2">
      <t>ナイヨウ</t>
    </rPh>
    <phoneticPr fontId="1"/>
  </si>
  <si>
    <t>合計</t>
    <rPh sb="0" eb="2">
      <t>ゴウケイ</t>
    </rPh>
    <phoneticPr fontId="1"/>
  </si>
  <si>
    <t>合計</t>
    <rPh sb="0" eb="1">
      <t>ゴウ</t>
    </rPh>
    <rPh sb="1" eb="2">
      <t>ケイ</t>
    </rPh>
    <phoneticPr fontId="1"/>
  </si>
  <si>
    <t>（２）後継牛生産のための採卵計画</t>
    <phoneticPr fontId="1"/>
  </si>
  <si>
    <t>年</t>
    <rPh sb="0" eb="1">
      <t>ネン</t>
    </rPh>
    <phoneticPr fontId="1"/>
  </si>
  <si>
    <t>（１）事業着手年月日</t>
    <phoneticPr fontId="1"/>
  </si>
  <si>
    <t>（２）事業完了予定年月日</t>
    <phoneticPr fontId="1"/>
  </si>
  <si>
    <t>で補助金の交付決定のあった</t>
    <phoneticPr fontId="1"/>
  </si>
  <si>
    <t>取組主体名</t>
    <rPh sb="0" eb="2">
      <t>トリクミ</t>
    </rPh>
    <rPh sb="2" eb="4">
      <t>シュタイ</t>
    </rPh>
    <rPh sb="4" eb="5">
      <t>メイ</t>
    </rPh>
    <phoneticPr fontId="1"/>
  </si>
  <si>
    <t>代表者肩書</t>
    <rPh sb="0" eb="3">
      <t>ダイヒョウシャ</t>
    </rPh>
    <rPh sb="3" eb="5">
      <t>カタガキ</t>
    </rPh>
    <phoneticPr fontId="1"/>
  </si>
  <si>
    <t>代表者氏名</t>
    <rPh sb="0" eb="3">
      <t>ダイヒョウシャ</t>
    </rPh>
    <rPh sb="3" eb="5">
      <t>シメイ</t>
    </rPh>
    <phoneticPr fontId="1"/>
  </si>
  <si>
    <t>基本情報</t>
    <rPh sb="0" eb="2">
      <t>キホン</t>
    </rPh>
    <rPh sb="2" eb="4">
      <t>ジョウホウ</t>
    </rPh>
    <phoneticPr fontId="1"/>
  </si>
  <si>
    <t>取組主体住所</t>
    <rPh sb="0" eb="2">
      <t>トリクミ</t>
    </rPh>
    <rPh sb="2" eb="4">
      <t>シュタイ</t>
    </rPh>
    <rPh sb="4" eb="6">
      <t>ジュウショ</t>
    </rPh>
    <phoneticPr fontId="1"/>
  </si>
  <si>
    <t>交付申請書情報</t>
    <rPh sb="0" eb="2">
      <t>コウフ</t>
    </rPh>
    <rPh sb="2" eb="5">
      <t>シンセイショ</t>
    </rPh>
    <rPh sb="5" eb="7">
      <t>ジョウホウ</t>
    </rPh>
    <phoneticPr fontId="1"/>
  </si>
  <si>
    <t>２．事業の目的</t>
    <rPh sb="2" eb="4">
      <t>ジギョウ</t>
    </rPh>
    <rPh sb="5" eb="7">
      <t>モクテキ</t>
    </rPh>
    <phoneticPr fontId="1"/>
  </si>
  <si>
    <t>３．事業実施後の成果</t>
    <rPh sb="2" eb="4">
      <t>ジギョウ</t>
    </rPh>
    <rPh sb="4" eb="6">
      <t>ジッシ</t>
    </rPh>
    <rPh sb="6" eb="7">
      <t>ゴ</t>
    </rPh>
    <rPh sb="8" eb="10">
      <t>セイカ</t>
    </rPh>
    <phoneticPr fontId="1"/>
  </si>
  <si>
    <t>成果目標の具体的な内容</t>
    <rPh sb="0" eb="2">
      <t>セイカ</t>
    </rPh>
    <rPh sb="2" eb="4">
      <t>モクヒョウ</t>
    </rPh>
    <rPh sb="5" eb="8">
      <t>グタイテキ</t>
    </rPh>
    <rPh sb="9" eb="11">
      <t>ナイヨウ</t>
    </rPh>
    <phoneticPr fontId="1"/>
  </si>
  <si>
    <t>成果の検証方法（直近値及び目標値の算出方法）</t>
  </si>
  <si>
    <t>飼養頭数</t>
    <phoneticPr fontId="1"/>
  </si>
  <si>
    <t>性判別受精卵利用</t>
    <phoneticPr fontId="1"/>
  </si>
  <si>
    <t>性判別精液利用</t>
    <phoneticPr fontId="1"/>
  </si>
  <si>
    <t>外部導入頭数</t>
    <phoneticPr fontId="1"/>
  </si>
  <si>
    <t>４．交配計画（単位：頭）</t>
    <rPh sb="2" eb="4">
      <t>コウハイ</t>
    </rPh>
    <rPh sb="4" eb="6">
      <t>ケイカク</t>
    </rPh>
    <phoneticPr fontId="1"/>
  </si>
  <si>
    <t>性判別精液</t>
    <phoneticPr fontId="1"/>
  </si>
  <si>
    <t>性判別受精卵</t>
    <phoneticPr fontId="1"/>
  </si>
  <si>
    <t>採卵</t>
    <phoneticPr fontId="1"/>
  </si>
  <si>
    <t>事務費</t>
    <rPh sb="0" eb="2">
      <t>ジム</t>
    </rPh>
    <rPh sb="2" eb="3">
      <t>ヒ</t>
    </rPh>
    <phoneticPr fontId="1"/>
  </si>
  <si>
    <t>変更申請情報</t>
    <rPh sb="0" eb="2">
      <t>ヘンコウ</t>
    </rPh>
    <rPh sb="2" eb="4">
      <t>シンセイ</t>
    </rPh>
    <rPh sb="4" eb="6">
      <t>ジョウホウ</t>
    </rPh>
    <phoneticPr fontId="1"/>
  </si>
  <si>
    <t>発信番号</t>
    <rPh sb="0" eb="2">
      <t>ハッシン</t>
    </rPh>
    <rPh sb="2" eb="4">
      <t>バンゴウ</t>
    </rPh>
    <phoneticPr fontId="1"/>
  </si>
  <si>
    <t>発信日</t>
    <rPh sb="0" eb="2">
      <t>ハッシン</t>
    </rPh>
    <rPh sb="2" eb="3">
      <t>ビ</t>
    </rPh>
    <phoneticPr fontId="1"/>
  </si>
  <si>
    <t>中酪からの交付決定日付・番号</t>
    <rPh sb="0" eb="1">
      <t>チュウ</t>
    </rPh>
    <rPh sb="1" eb="2">
      <t>ラク</t>
    </rPh>
    <rPh sb="5" eb="7">
      <t>コウフ</t>
    </rPh>
    <rPh sb="7" eb="9">
      <t>ケッテイ</t>
    </rPh>
    <rPh sb="9" eb="11">
      <t>ヒヅケ</t>
    </rPh>
    <rPh sb="12" eb="14">
      <t>バンゴウ</t>
    </rPh>
    <phoneticPr fontId="1"/>
  </si>
  <si>
    <t>変更理由</t>
    <rPh sb="0" eb="2">
      <t>ヘンコウ</t>
    </rPh>
    <rPh sb="2" eb="4">
      <t>リユウ</t>
    </rPh>
    <phoneticPr fontId="1"/>
  </si>
  <si>
    <t>事業着手年月日</t>
    <phoneticPr fontId="1"/>
  </si>
  <si>
    <t>事業完了予定年月日</t>
    <phoneticPr fontId="1"/>
  </si>
  <si>
    <t>５．変更内容</t>
    <rPh sb="2" eb="4">
      <t>ヘンコウ</t>
    </rPh>
    <rPh sb="4" eb="6">
      <t>ナイヨウ</t>
    </rPh>
    <phoneticPr fontId="1"/>
  </si>
  <si>
    <t>○○県○○市○○○－○－○</t>
    <phoneticPr fontId="1"/>
  </si>
  <si>
    <t>代表理事組合長</t>
    <phoneticPr fontId="1"/>
  </si>
  <si>
    <t>○○　○○</t>
    <phoneticPr fontId="1"/>
  </si>
  <si>
    <t>○○発第○○号</t>
    <phoneticPr fontId="1"/>
  </si>
  <si>
    <t>性判別精液利用</t>
    <phoneticPr fontId="1"/>
  </si>
  <si>
    <t>性判別受精卵利用</t>
    <phoneticPr fontId="1"/>
  </si>
  <si>
    <t>別紙様式第５号</t>
    <phoneticPr fontId="1"/>
  </si>
  <si>
    <t>事業成果（実績）報告書</t>
    <phoneticPr fontId="1"/>
  </si>
  <si>
    <t>畜産・酪農生産力強化対策事業（酪農経営改善対策）について、下記のとおり実施</t>
    <rPh sb="35" eb="37">
      <t>ジッシ</t>
    </rPh>
    <phoneticPr fontId="1"/>
  </si>
  <si>
    <t>の規定に基づきその実績を報告します。</t>
    <rPh sb="9" eb="11">
      <t>ジッセキ</t>
    </rPh>
    <rPh sb="12" eb="14">
      <t>ホウコク</t>
    </rPh>
    <phoneticPr fontId="1"/>
  </si>
  <si>
    <t>なお、併せて精算額</t>
    <rPh sb="3" eb="4">
      <t>アワ</t>
    </rPh>
    <rPh sb="6" eb="9">
      <t>セイサンガク</t>
    </rPh>
    <phoneticPr fontId="1"/>
  </si>
  <si>
    <t>円の交付を請求します。</t>
    <phoneticPr fontId="1"/>
  </si>
  <si>
    <t>別添「畜産・酪農生産力強化対策事業（酪農経営改善対策）実績」のとおり</t>
    <phoneticPr fontId="1"/>
  </si>
  <si>
    <t>５　事業実施期間</t>
    <phoneticPr fontId="1"/>
  </si>
  <si>
    <t>金融機関名</t>
    <rPh sb="0" eb="2">
      <t>キンユウ</t>
    </rPh>
    <rPh sb="2" eb="4">
      <t>キカン</t>
    </rPh>
    <rPh sb="4" eb="5">
      <t>メイ</t>
    </rPh>
    <phoneticPr fontId="1"/>
  </si>
  <si>
    <t>:</t>
    <phoneticPr fontId="1"/>
  </si>
  <si>
    <t>支店名</t>
    <rPh sb="0" eb="3">
      <t>シテンメイ</t>
    </rPh>
    <phoneticPr fontId="1"/>
  </si>
  <si>
    <t>預金種別</t>
    <rPh sb="0" eb="2">
      <t>ヨキン</t>
    </rPh>
    <rPh sb="2" eb="4">
      <t>シュベツ</t>
    </rPh>
    <phoneticPr fontId="1"/>
  </si>
  <si>
    <t>口座番号</t>
    <phoneticPr fontId="1"/>
  </si>
  <si>
    <t>口座名義</t>
    <phoneticPr fontId="1"/>
  </si>
  <si>
    <t>６　振込先金融機関名等</t>
    <phoneticPr fontId="1"/>
  </si>
  <si>
    <t>４　事業に係る精算額</t>
    <phoneticPr fontId="1"/>
  </si>
  <si>
    <t>区分</t>
    <rPh sb="0" eb="2">
      <t>クブン</t>
    </rPh>
    <phoneticPr fontId="1"/>
  </si>
  <si>
    <t>交付決定</t>
    <rPh sb="0" eb="2">
      <t>コウフ</t>
    </rPh>
    <rPh sb="2" eb="4">
      <t>ケッテイ</t>
    </rPh>
    <phoneticPr fontId="1"/>
  </si>
  <si>
    <t>既</t>
    <phoneticPr fontId="1"/>
  </si>
  <si>
    <t>請求額</t>
    <phoneticPr fontId="1"/>
  </si>
  <si>
    <t>後継牛生産のための採卵に対する支援</t>
    <phoneticPr fontId="1"/>
  </si>
  <si>
    <t>合計</t>
    <phoneticPr fontId="1"/>
  </si>
  <si>
    <t>性判別精液の利用推進</t>
    <phoneticPr fontId="1"/>
  </si>
  <si>
    <t>事業実績</t>
    <rPh sb="0" eb="2">
      <t>ジギョウ</t>
    </rPh>
    <rPh sb="2" eb="4">
      <t>ジッセキ</t>
    </rPh>
    <phoneticPr fontId="1"/>
  </si>
  <si>
    <t>今回精算払</t>
    <rPh sb="2" eb="4">
      <t>セイサン</t>
    </rPh>
    <rPh sb="4" eb="5">
      <t>バライ</t>
    </rPh>
    <phoneticPr fontId="1"/>
  </si>
  <si>
    <t>概算払額</t>
    <rPh sb="0" eb="2">
      <t>ガイサン</t>
    </rPh>
    <rPh sb="2" eb="3">
      <t>バライ</t>
    </rPh>
    <phoneticPr fontId="1"/>
  </si>
  <si>
    <t>（２）事業完了年月日</t>
    <phoneticPr fontId="1"/>
  </si>
  <si>
    <t>様式５の別添１（取組主体）</t>
    <rPh sb="8" eb="10">
      <t>トリクミ</t>
    </rPh>
    <rPh sb="10" eb="12">
      <t>シュタイ</t>
    </rPh>
    <phoneticPr fontId="1"/>
  </si>
  <si>
    <t>畜産・酪農生産力強化対策事業（酪農経営改善対策）実績</t>
    <rPh sb="24" eb="26">
      <t>ジッセキ</t>
    </rPh>
    <phoneticPr fontId="1"/>
  </si>
  <si>
    <t>３　交配実績</t>
    <rPh sb="4" eb="6">
      <t>ジッセキ</t>
    </rPh>
    <phoneticPr fontId="1"/>
  </si>
  <si>
    <t>４　事業内容</t>
    <phoneticPr fontId="1"/>
  </si>
  <si>
    <t>（２）後継牛生産のための採卵実績</t>
    <rPh sb="14" eb="16">
      <t>ジッセキ</t>
    </rPh>
    <phoneticPr fontId="1"/>
  </si>
  <si>
    <t>実績報告情報</t>
    <rPh sb="0" eb="2">
      <t>ジッセキ</t>
    </rPh>
    <rPh sb="2" eb="4">
      <t>ホウコク</t>
    </rPh>
    <rPh sb="4" eb="6">
      <t>ジョウホウ</t>
    </rPh>
    <phoneticPr fontId="1"/>
  </si>
  <si>
    <t>振込先</t>
    <rPh sb="0" eb="3">
      <t>フリコミサキ</t>
    </rPh>
    <phoneticPr fontId="1"/>
  </si>
  <si>
    <t>金融機関名</t>
    <rPh sb="0" eb="2">
      <t>キンユウ</t>
    </rPh>
    <rPh sb="2" eb="4">
      <t>キカン</t>
    </rPh>
    <rPh sb="4" eb="5">
      <t>メイ</t>
    </rPh>
    <phoneticPr fontId="1"/>
  </si>
  <si>
    <t>○○銀行</t>
    <rPh sb="2" eb="4">
      <t>ギンコウ</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</si>
  <si>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</si>
  <si>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</si>
  <si>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</si>
  <si>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</si>
  <si>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○○支店</t>
    <rPh sb="2" eb="4">
      <t>シテン</t>
    </rPh>
    <phoneticPr fontId="1"/>
  </si>
  <si>
    <t>○○預金</t>
    <rPh sb="2" eb="4">
      <t>ヨキン</t>
    </rPh>
    <phoneticPr fontId="1"/>
  </si>
  <si>
    <t>○○○○○○○</t>
    <phoneticPr fontId="1"/>
  </si>
  <si>
    <t>○○○○</t>
    <phoneticPr fontId="1"/>
  </si>
  <si>
    <t>３．交配実績（単位：頭）</t>
    <rPh sb="2" eb="4">
      <t>コウハイ</t>
    </rPh>
    <rPh sb="4" eb="6">
      <t>ジッセキ</t>
    </rPh>
    <phoneticPr fontId="1"/>
  </si>
  <si>
    <t>４．事業内容</t>
    <rPh sb="2" eb="4">
      <t>ジギョウ</t>
    </rPh>
    <rPh sb="4" eb="6">
      <t>ナイヨウ</t>
    </rPh>
    <phoneticPr fontId="1"/>
  </si>
  <si>
    <t>１　事業の目的　</t>
    <rPh sb="2" eb="4">
      <t>ジギョウ</t>
    </rPh>
    <rPh sb="5" eb="7">
      <t>モクテキ</t>
    </rPh>
    <phoneticPr fontId="1"/>
  </si>
  <si>
    <t>２　事業の内容　</t>
    <phoneticPr fontId="1"/>
  </si>
  <si>
    <t>概算払情報</t>
    <rPh sb="0" eb="2">
      <t>ガイサン</t>
    </rPh>
    <rPh sb="2" eb="3">
      <t>バライ</t>
    </rPh>
    <rPh sb="3" eb="5">
      <t>ジョウホウ</t>
    </rPh>
    <phoneticPr fontId="1"/>
  </si>
  <si>
    <t>概算払金額</t>
    <rPh sb="0" eb="2">
      <t>ガイサン</t>
    </rPh>
    <rPh sb="2" eb="3">
      <t>バライ</t>
    </rPh>
    <rPh sb="3" eb="4">
      <t>キン</t>
    </rPh>
    <rPh sb="4" eb="5">
      <t>ガク</t>
    </rPh>
    <phoneticPr fontId="1"/>
  </si>
  <si>
    <t>ﾌﾘｶﾞﾅ（口座名義）</t>
    <rPh sb="6" eb="8">
      <t>コウザ</t>
    </rPh>
    <rPh sb="8" eb="10">
      <t>メイギ</t>
    </rPh>
    <phoneticPr fontId="1"/>
  </si>
  <si>
    <t>ﾏﾙﾏﾙﾏﾙﾏﾙ</t>
    <phoneticPr fontId="1"/>
  </si>
  <si>
    <t>ﾌﾘｶﾞﾅ</t>
    <phoneticPr fontId="1"/>
  </si>
  <si>
    <t>別紙様式第１号</t>
    <phoneticPr fontId="1"/>
  </si>
  <si>
    <t>１　事業の目的</t>
    <rPh sb="2" eb="4">
      <t>ジギョウ</t>
    </rPh>
    <rPh sb="5" eb="7">
      <t>モクテキ</t>
    </rPh>
    <phoneticPr fontId="1"/>
  </si>
  <si>
    <t>を下記のとおり実施したいので、畜産・酪農生産力強化対策事業（酪農経営改</t>
    <phoneticPr fontId="1"/>
  </si>
  <si>
    <t>善対策）実施要領第８の１の規定に基づき補助金</t>
    <phoneticPr fontId="1"/>
  </si>
  <si>
    <t>円</t>
    <phoneticPr fontId="1"/>
  </si>
  <si>
    <t>を交付されたく、関係書類を添えて申請します。</t>
    <phoneticPr fontId="1"/>
  </si>
  <si>
    <t>様式１の別添</t>
    <phoneticPr fontId="1"/>
  </si>
  <si>
    <t>したので、畜産・酪農生産力強化対策事業（酪農経営改善対策）実施要領第１０の１</t>
    <rPh sb="29" eb="31">
      <t>ジッシ</t>
    </rPh>
    <phoneticPr fontId="1"/>
  </si>
  <si>
    <t>性判別精液の利用本数の10％の増</t>
    <rPh sb="0" eb="1">
      <t>セイ</t>
    </rPh>
    <rPh sb="1" eb="3">
      <t>ハンベツ</t>
    </rPh>
    <rPh sb="3" eb="5">
      <t>セイエキ</t>
    </rPh>
    <rPh sb="6" eb="8">
      <t>リヨウ</t>
    </rPh>
    <rPh sb="8" eb="10">
      <t>ホンスウ</t>
    </rPh>
    <rPh sb="15" eb="16">
      <t>ゾウ</t>
    </rPh>
    <phoneticPr fontId="1"/>
  </si>
  <si>
    <t>○○本</t>
    <rPh sb="2" eb="3">
      <t>ホン</t>
    </rPh>
    <phoneticPr fontId="1"/>
  </si>
  <si>
    <t>△△本</t>
    <rPh sb="2" eb="3">
      <t>ホン</t>
    </rPh>
    <phoneticPr fontId="1"/>
  </si>
  <si>
    <t>各農家の授精台帳等の確認</t>
    <rPh sb="0" eb="3">
      <t>カクノウカ</t>
    </rPh>
    <rPh sb="4" eb="6">
      <t>ジュセイ</t>
    </rPh>
    <rPh sb="6" eb="8">
      <t>ダイチョウ</t>
    </rPh>
    <rPh sb="8" eb="9">
      <t>トウ</t>
    </rPh>
    <rPh sb="10" eb="12">
      <t>カクニン</t>
    </rPh>
    <phoneticPr fontId="1"/>
  </si>
  <si>
    <t>採卵</t>
    <rPh sb="0" eb="2">
      <t>サイラン</t>
    </rPh>
    <phoneticPr fontId="1"/>
  </si>
  <si>
    <t>個数</t>
    <rPh sb="0" eb="2">
      <t>コスウ</t>
    </rPh>
    <phoneticPr fontId="1"/>
  </si>
  <si>
    <t>回数</t>
    <rPh sb="0" eb="2">
      <t>カイスウ</t>
    </rPh>
    <phoneticPr fontId="1"/>
  </si>
  <si>
    <t>補助金交付申請書（取組計画承認申請）</t>
    <rPh sb="9" eb="11">
      <t>トリクミ</t>
    </rPh>
    <phoneticPr fontId="1"/>
  </si>
  <si>
    <t>（２）計画の説明に必要な書類</t>
    <phoneticPr fontId="1"/>
  </si>
  <si>
    <t>（１）畜産クラスター計画（都道府県知事の承認通知を含む）又は知事特認集団</t>
    <phoneticPr fontId="1"/>
  </si>
  <si>
    <t>として承認を得たことを証明する書類</t>
    <phoneticPr fontId="1"/>
  </si>
  <si>
    <t>５　添付書類</t>
    <phoneticPr fontId="1"/>
  </si>
  <si>
    <t>６　事業の推進実施体制図</t>
    <phoneticPr fontId="1"/>
  </si>
  <si>
    <t>７　その他の添付資料</t>
  </si>
  <si>
    <t>（１）関係機関、受益を受ける経営体及び取組主体の位置図（関係図）</t>
    <phoneticPr fontId="1"/>
  </si>
  <si>
    <t>（２）その他</t>
    <phoneticPr fontId="1"/>
  </si>
  <si>
    <t>事業執行体制</t>
    <rPh sb="0" eb="2">
      <t>ジギョウ</t>
    </rPh>
    <rPh sb="2" eb="4">
      <t>シッコウ</t>
    </rPh>
    <rPh sb="4" eb="6">
      <t>タイセイ</t>
    </rPh>
    <phoneticPr fontId="1"/>
  </si>
  <si>
    <t>事業責任者</t>
    <rPh sb="0" eb="2">
      <t>ジギョウ</t>
    </rPh>
    <rPh sb="2" eb="5">
      <t>セキニンシャ</t>
    </rPh>
    <phoneticPr fontId="1"/>
  </si>
  <si>
    <t>事業担当者</t>
    <rPh sb="0" eb="2">
      <t>ジギョウ</t>
    </rPh>
    <rPh sb="2" eb="5">
      <t>タントウシャ</t>
    </rPh>
    <phoneticPr fontId="1"/>
  </si>
  <si>
    <t>備考</t>
    <rPh sb="0" eb="2">
      <t>ビコウ</t>
    </rPh>
    <phoneticPr fontId="1"/>
  </si>
  <si>
    <t>氏名</t>
    <rPh sb="0" eb="2">
      <t>シメイ</t>
    </rPh>
    <phoneticPr fontId="1"/>
  </si>
  <si>
    <t>所属</t>
    <rPh sb="0" eb="2">
      <t>ショゾク</t>
    </rPh>
    <phoneticPr fontId="1"/>
  </si>
  <si>
    <t>○部</t>
    <rPh sb="1" eb="2">
      <t>ブ</t>
    </rPh>
    <phoneticPr fontId="1"/>
  </si>
  <si>
    <t>○部・部長</t>
    <rPh sb="1" eb="2">
      <t>ブ</t>
    </rPh>
    <rPh sb="3" eb="4">
      <t>ブ</t>
    </rPh>
    <rPh sb="4" eb="5">
      <t>チョウ</t>
    </rPh>
    <phoneticPr fontId="1"/>
  </si>
  <si>
    <t>○○　○○</t>
    <phoneticPr fontId="1"/>
  </si>
  <si>
    <t>事務処理体制</t>
    <rPh sb="0" eb="2">
      <t>ジム</t>
    </rPh>
    <rPh sb="2" eb="4">
      <t>ショリ</t>
    </rPh>
    <rPh sb="4" eb="6">
      <t>タイセイ</t>
    </rPh>
    <phoneticPr fontId="1"/>
  </si>
  <si>
    <t>担当者（起案者）</t>
    <rPh sb="0" eb="3">
      <t>タントウシャ</t>
    </rPh>
    <rPh sb="4" eb="7">
      <t>キアンシャ</t>
    </rPh>
    <phoneticPr fontId="1"/>
  </si>
  <si>
    <t>○次長</t>
    <rPh sb="1" eb="3">
      <t>ジチョウ</t>
    </rPh>
    <phoneticPr fontId="1"/>
  </si>
  <si>
    <t>○部長</t>
    <rPh sb="1" eb="3">
      <t>ブチョウ</t>
    </rPh>
    <phoneticPr fontId="1"/>
  </si>
  <si>
    <t>事務局長</t>
    <rPh sb="0" eb="2">
      <t>ジム</t>
    </rPh>
    <rPh sb="2" eb="4">
      <t>キョクチョウ</t>
    </rPh>
    <phoneticPr fontId="1"/>
  </si>
  <si>
    <t>専務理事（常勤）</t>
    <rPh sb="0" eb="2">
      <t>センム</t>
    </rPh>
    <rPh sb="2" eb="4">
      <t>リジ</t>
    </rPh>
    <rPh sb="5" eb="7">
      <t>ジョウキン</t>
    </rPh>
    <phoneticPr fontId="1"/>
  </si>
  <si>
    <t>　会　長　中家　徹　殿</t>
    <rPh sb="5" eb="7">
      <t>ナカヤ</t>
    </rPh>
    <rPh sb="8" eb="9">
      <t>トオル</t>
    </rPh>
    <phoneticPr fontId="1"/>
  </si>
  <si>
    <t>高受胎率性判別精液利用</t>
    <rPh sb="0" eb="1">
      <t>コウ</t>
    </rPh>
    <rPh sb="1" eb="3">
      <t>ジュタイ</t>
    </rPh>
    <rPh sb="3" eb="4">
      <t>リツ</t>
    </rPh>
    <phoneticPr fontId="1"/>
  </si>
  <si>
    <t>高受胎率性判別精液</t>
    <rPh sb="0" eb="1">
      <t>コウ</t>
    </rPh>
    <rPh sb="1" eb="3">
      <t>ジュタイ</t>
    </rPh>
    <rPh sb="3" eb="4">
      <t>リツ</t>
    </rPh>
    <rPh sb="5" eb="7">
      <t>ハンベツ</t>
    </rPh>
    <rPh sb="7" eb="9">
      <t>セイエキ</t>
    </rPh>
    <phoneticPr fontId="1"/>
  </si>
  <si>
    <t>注）直近の10％以上の本数を設定すること</t>
    <rPh sb="0" eb="1">
      <t>チュウ</t>
    </rPh>
    <rPh sb="2" eb="4">
      <t>チョッキン</t>
    </rPh>
    <rPh sb="8" eb="10">
      <t>イジョウ</t>
    </rPh>
    <rPh sb="11" eb="13">
      <t>ホンスウ</t>
    </rPh>
    <rPh sb="14" eb="16">
      <t>セッテイ</t>
    </rPh>
    <phoneticPr fontId="1"/>
  </si>
  <si>
    <t>←発信番号が無い団体は削除してください。</t>
    <rPh sb="1" eb="3">
      <t>ハッシン</t>
    </rPh>
    <rPh sb="3" eb="5">
      <t>バンゴウ</t>
    </rPh>
    <rPh sb="6" eb="7">
      <t>ナ</t>
    </rPh>
    <rPh sb="8" eb="10">
      <t>ダンタイ</t>
    </rPh>
    <rPh sb="11" eb="13">
      <t>サクジョ</t>
    </rPh>
    <phoneticPr fontId="1"/>
  </si>
  <si>
    <t>令和</t>
    <rPh sb="0" eb="1">
      <t>レイ</t>
    </rPh>
    <rPh sb="1" eb="2">
      <t>ワ</t>
    </rPh>
    <phoneticPr fontId="1"/>
  </si>
  <si>
    <t>成果目標値　直近</t>
    <rPh sb="0" eb="2">
      <t>セイカ</t>
    </rPh>
    <rPh sb="2" eb="4">
      <t>モクヒョウ</t>
    </rPh>
    <rPh sb="4" eb="5">
      <t>チ</t>
    </rPh>
    <rPh sb="6" eb="8">
      <t>チョッキン</t>
    </rPh>
    <phoneticPr fontId="1"/>
  </si>
  <si>
    <t>成果目標値　目標値</t>
    <rPh sb="0" eb="2">
      <t>セイカ</t>
    </rPh>
    <rPh sb="2" eb="4">
      <t>モクヒョウ</t>
    </rPh>
    <rPh sb="4" eb="5">
      <t>チ</t>
    </rPh>
    <rPh sb="6" eb="8">
      <t>モクヒョウ</t>
    </rPh>
    <rPh sb="8" eb="9">
      <t>チ</t>
    </rPh>
    <phoneticPr fontId="1"/>
  </si>
  <si>
    <t>令和</t>
    <rPh sb="0" eb="2">
      <t>レイワ</t>
    </rPh>
    <phoneticPr fontId="1"/>
  </si>
  <si>
    <r>
      <t>○年○月○日付け中酪(</t>
    </r>
    <r>
      <rPr>
        <sz val="11"/>
        <color rgb="FF7030A0"/>
        <rFont val="ＭＳ Ｐゴシック"/>
        <family val="3"/>
        <charset val="128"/>
        <scheme val="minor"/>
      </rPr>
      <t>総務</t>
    </r>
    <r>
      <rPr>
        <sz val="11"/>
        <color rgb="FF0070C0"/>
        <rFont val="ＭＳ Ｐゴシック"/>
        <family val="2"/>
        <scheme val="minor"/>
      </rPr>
      <t>)発第○号</t>
    </r>
    <rPh sb="11" eb="13">
      <t>ソウム</t>
    </rPh>
    <phoneticPr fontId="1"/>
  </si>
  <si>
    <r>
      <t>○年○月○日付け中酪(</t>
    </r>
    <r>
      <rPr>
        <sz val="11"/>
        <color rgb="FF7030A0"/>
        <rFont val="ＭＳ Ｐゴシック"/>
        <family val="3"/>
        <charset val="128"/>
        <scheme val="minor"/>
      </rPr>
      <t>総務</t>
    </r>
    <r>
      <rPr>
        <sz val="11"/>
        <color rgb="FF0070C0"/>
        <rFont val="ＭＳ Ｐゴシック"/>
        <family val="2"/>
        <scheme val="minor"/>
      </rPr>
      <t>)発第○○号</t>
    </r>
    <phoneticPr fontId="1"/>
  </si>
  <si>
    <t>酪農経営における性判別技術等の活用による優良な乳用後継牛の確保を図ることにより酪農の生産力の強化と経営改善を推進する。</t>
    <phoneticPr fontId="1"/>
  </si>
  <si>
    <t>対する支援</t>
  </si>
  <si>
    <t>ア　性判別精液及び高受胎率性判別精液利用推進計画</t>
    <phoneticPr fontId="1"/>
  </si>
  <si>
    <t>イ　性判別受精卵の利用推進計画</t>
    <rPh sb="13" eb="15">
      <t>ケイカク</t>
    </rPh>
    <phoneticPr fontId="1"/>
  </si>
  <si>
    <t>（１）　後継牛確保対策計画</t>
    <rPh sb="9" eb="11">
      <t>タイサク</t>
    </rPh>
    <phoneticPr fontId="1"/>
  </si>
  <si>
    <t>（１）　後継牛確保対策実績</t>
    <rPh sb="9" eb="11">
      <t>タイサク</t>
    </rPh>
    <rPh sb="11" eb="13">
      <t>ジッセキ</t>
    </rPh>
    <phoneticPr fontId="1"/>
  </si>
  <si>
    <t>ア　性判別精液及び高受胎率性判別精液利用推進実績</t>
    <rPh sb="22" eb="24">
      <t>ジッセキ</t>
    </rPh>
    <phoneticPr fontId="1"/>
  </si>
  <si>
    <t>イ　性判別受精卵の利用推進実績</t>
    <rPh sb="13" eb="15">
      <t>ジッセキ</t>
    </rPh>
    <phoneticPr fontId="1"/>
  </si>
  <si>
    <t>事務費</t>
    <rPh sb="0" eb="3">
      <t>ジムヒ</t>
    </rPh>
    <phoneticPr fontId="1"/>
  </si>
  <si>
    <t>令和３年度畜産・酪農生産力強化対策事業（酪農経営改善対策）</t>
    <rPh sb="0" eb="2">
      <t>レイワ</t>
    </rPh>
    <phoneticPr fontId="1"/>
  </si>
  <si>
    <t>令和３年度畜産・酪農生産力強化対策事業（酪農経営改善対策）</t>
    <rPh sb="0" eb="1">
      <t>レイ</t>
    </rPh>
    <rPh sb="1" eb="2">
      <t>ワ</t>
    </rPh>
    <phoneticPr fontId="1"/>
  </si>
  <si>
    <t>令和３年度畜産・酪農生産力強化対策事業（酪農経営改善対策）</t>
    <phoneticPr fontId="1"/>
  </si>
  <si>
    <t>令和３年度において、畜産・酪農生産力強化対策事業（酪農経営改善対策）</t>
    <rPh sb="0" eb="2">
      <t>レイワ</t>
    </rPh>
    <phoneticPr fontId="1"/>
  </si>
  <si>
    <t>（令和２年度末）</t>
    <rPh sb="1" eb="3">
      <t>レイワ</t>
    </rPh>
    <phoneticPr fontId="1"/>
  </si>
  <si>
    <t>（令和３年度末）</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</si>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</sst>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quot;(&quot;#,##0&quot;)&quot;"/>
  </numFmts>
  <fonts count="20"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1"/>
      <color theme="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2"/>
      <name val="ＭＳ 明朝"/>
      <family val="1"/>
      <charset val="128"/>
    </font>
    <font>
      <sz val="9"/>
      <color theme="1"/>
      <name val="ＭＳ 明朝"/>
      <family val="1"/>
      <charset val="128"/>
    </font>
    <font>
      <sz val="10"/>
      <color theme="1"/>
      <name val="ＭＳ 明朝"/>
      <family val="1"/>
      <charset val="128"/>
    </font>
    <font>
      <sz val="11"/>
      <color rgb="FFFF0000"/>
      <name val="ＭＳ Ｐゴシック"/>
      <family val="2"/>
      <scheme val="minor"/>
    </font>
    <font>
      <b/>
      <sz val="12"/>
      <color rgb="FFFF0000"/>
      <name val="ＭＳ 明朝"/>
      <family val="1"/>
      <charset val="128"/>
    </font>
    <font>
      <sz val="12"/>
      <color rgb="FF0070C0"/>
      <name val="ＭＳ 明朝"/>
      <family val="1"/>
      <charset val="128"/>
    </font>
    <font>
      <sz val="11"/>
      <color rgb="FF0070C0"/>
      <name val="ＭＳ Ｐゴシック"/>
      <family val="3"/>
      <charset val="128"/>
      <scheme val="minor"/>
    </font>
    <font>
      <sz val="11"/>
      <color rgb="FF0070C0"/>
      <name val="ＭＳ Ｐゴシック"/>
      <family val="2"/>
      <scheme val="minor"/>
    </font>
    <font>
      <sz val="11"/>
      <name val="ＭＳ Ｐゴシック"/>
      <family val="2"/>
      <scheme val="minor"/>
    </font>
    <font>
      <sz val="8"/>
      <name val="ＭＳ 明朝"/>
      <family val="1"/>
      <charset val="128"/>
    </font>
    <font>
      <sz val="11"/>
      <name val="ＭＳ Ｐゴシック"/>
      <family val="3"/>
      <charset val="128"/>
      <scheme val="minor"/>
    </font>
    <font>
      <sz val="11"/>
      <color rgb="FF7030A0"/>
      <name val="ＭＳ Ｐゴシック"/>
      <family val="3"/>
      <charset val="128"/>
      <scheme val="minor"/>
    </font>
    <font>
      <b/>
      <sz val="11"/>
      <name val="ＭＳ Ｐゴシック"/>
      <family val="3"/>
      <charset val="128"/>
      <scheme val="minor"/>
    </font>
  </fonts>
  <fills count="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s>
  <cellStyleXfs count="3">
    <xf numFmtId="0" fontId="0"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83">
    <xf numFmtId="0" fontId="0" fillId="0" borderId="0" xfId="0"/>
    <xf numFmtId="0" fontId="2" fillId="0" borderId="0" xfId="0" applyFont="1"/>
    <xf numFmtId="176"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xf numFmtId="0" fontId="2" fillId="0" borderId="0" xfId="0" applyFont="1" applyAlignment="1">
      <alignment horizontal="distributed"/>
    </xf>
    <xf numFmtId="0" fontId="2" fillId="0" borderId="7" xfId="0" applyFont="1" applyBorder="1"/>
    <xf numFmtId="0" fontId="2" fillId="0" borderId="8" xfId="0" applyFont="1" applyBorder="1"/>
    <xf numFmtId="0" fontId="2" fillId="0" borderId="5" xfId="0" applyFont="1" applyBorder="1"/>
    <xf numFmtId="0" fontId="2" fillId="0" borderId="0" xfId="0" applyFont="1" applyBorder="1"/>
    <xf numFmtId="0" fontId="2" fillId="0" borderId="6" xfId="0" applyFont="1" applyBorder="1"/>
    <xf numFmtId="0" fontId="2" fillId="0" borderId="2" xfId="0" applyFont="1" applyBorder="1" applyAlignment="1"/>
    <xf numFmtId="0" fontId="2" fillId="0" borderId="4" xfId="0" applyFont="1" applyBorder="1" applyAlignment="1"/>
    <xf numFmtId="0" fontId="2" fillId="0" borderId="7" xfId="0" applyFont="1" applyBorder="1" applyAlignment="1"/>
    <xf numFmtId="0" fontId="2" fillId="0" borderId="9" xfId="0" applyFont="1" applyBorder="1" applyAlignment="1"/>
    <xf numFmtId="0" fontId="2" fillId="0" borderId="0" xfId="0" applyFont="1" applyAlignment="1"/>
    <xf numFmtId="0" fontId="2" fillId="0" borderId="0" xfId="0" applyFont="1" applyAlignment="1"/>
    <xf numFmtId="0" fontId="0" fillId="0" borderId="0" xfId="0" applyBorder="1" applyAlignment="1">
      <alignment horizontal="center"/>
    </xf>
    <xf numFmtId="0" fontId="0" fillId="0" borderId="0" xfId="0" applyBorder="1" applyAlignment="1"/>
    <xf numFmtId="0" fontId="4" fillId="0" borderId="0" xfId="0" applyFont="1"/>
    <xf numFmtId="0" fontId="0" fillId="2" borderId="0" xfId="0" applyFill="1"/>
    <xf numFmtId="0" fontId="0" fillId="3" borderId="0" xfId="0" applyFill="1"/>
    <xf numFmtId="0" fontId="0" fillId="4" borderId="0" xfId="0" applyFill="1"/>
    <xf numFmtId="0" fontId="4" fillId="3" borderId="0" xfId="0" applyFont="1" applyFill="1"/>
    <xf numFmtId="0" fontId="5" fillId="4" borderId="0" xfId="0" applyFont="1" applyFill="1"/>
    <xf numFmtId="0" fontId="5" fillId="3" borderId="0" xfId="0" applyFont="1" applyFill="1"/>
    <xf numFmtId="0" fontId="5" fillId="2" borderId="0" xfId="0" applyFont="1" applyFill="1"/>
    <xf numFmtId="0" fontId="2" fillId="0" borderId="0" xfId="0" applyFont="1" applyAlignment="1">
      <alignment horizontal="center"/>
    </xf>
    <xf numFmtId="176" fontId="2" fillId="0" borderId="0" xfId="0" applyNumberFormat="1" applyFont="1" applyAlignment="1">
      <alignment horizontal="center"/>
    </xf>
    <xf numFmtId="0" fontId="2" fillId="0" borderId="0" xfId="0" applyFont="1" applyAlignment="1"/>
    <xf numFmtId="0" fontId="2" fillId="0" borderId="0" xfId="0" applyFont="1" applyAlignment="1">
      <alignment horizontal="distributed"/>
    </xf>
    <xf numFmtId="0" fontId="2" fillId="0" borderId="0" xfId="0" applyFont="1" applyAlignment="1">
      <alignment shrinkToFit="1"/>
    </xf>
    <xf numFmtId="3" fontId="2" fillId="0" borderId="0" xfId="0" applyNumberFormat="1" applyFont="1" applyAlignment="1">
      <alignment horizontal="center"/>
    </xf>
    <xf numFmtId="0" fontId="5" fillId="5" borderId="0" xfId="0" applyFont="1" applyFill="1"/>
    <xf numFmtId="0" fontId="0" fillId="5" borderId="0" xfId="0" applyFill="1"/>
    <xf numFmtId="0" fontId="0" fillId="0" borderId="0" xfId="0" applyFill="1"/>
    <xf numFmtId="176" fontId="2" fillId="0" borderId="0" xfId="0" applyNumberFormat="1" applyFont="1" applyBorder="1" applyAlignment="1">
      <alignment horizontal="center"/>
    </xf>
    <xf numFmtId="0" fontId="4" fillId="0" borderId="0" xfId="0" applyFont="1" applyAlignment="1"/>
    <xf numFmtId="0" fontId="5" fillId="6" borderId="0" xfId="0" applyFont="1" applyFill="1"/>
    <xf numFmtId="0" fontId="0" fillId="6" borderId="0" xfId="0" applyFill="1"/>
    <xf numFmtId="0" fontId="4" fillId="0" borderId="0" xfId="0" applyFont="1" applyBorder="1" applyAlignment="1">
      <alignment horizontal="center"/>
    </xf>
    <xf numFmtId="0" fontId="2" fillId="0" borderId="0" xfId="0" applyFont="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Fill="1"/>
    <xf numFmtId="0" fontId="0" fillId="0" borderId="0" xfId="0" applyFill="1" applyBorder="1" applyAlignment="1"/>
    <xf numFmtId="0" fontId="4" fillId="0" borderId="0" xfId="0" applyFont="1" applyFill="1" applyBorder="1" applyAlignment="1">
      <alignment horizontal="center" vertical="center" wrapText="1"/>
    </xf>
    <xf numFmtId="38" fontId="2" fillId="0" borderId="0" xfId="1" applyFont="1" applyFill="1" applyBorder="1" applyAlignment="1">
      <alignment vertical="center" wrapText="1"/>
    </xf>
    <xf numFmtId="0" fontId="4" fillId="0" borderId="0" xfId="0" applyFont="1" applyFill="1" applyBorder="1" applyAlignment="1">
      <alignment horizontal="center" vertical="center"/>
    </xf>
    <xf numFmtId="38" fontId="2" fillId="0" borderId="0" xfId="1" applyFont="1" applyFill="1" applyBorder="1" applyAlignment="1">
      <alignment vertical="center"/>
    </xf>
    <xf numFmtId="0" fontId="4" fillId="0" borderId="0" xfId="0" applyFont="1" applyFill="1" applyBorder="1" applyAlignment="1">
      <alignment horizontal="center"/>
    </xf>
    <xf numFmtId="0" fontId="10" fillId="0" borderId="0" xfId="0" applyFont="1" applyBorder="1" applyAlignment="1"/>
    <xf numFmtId="38" fontId="11" fillId="0" borderId="0" xfId="1" applyFont="1" applyFill="1" applyBorder="1" applyAlignment="1">
      <alignment vertical="center"/>
    </xf>
    <xf numFmtId="0" fontId="5" fillId="0" borderId="0" xfId="0" applyFont="1"/>
    <xf numFmtId="0" fontId="7" fillId="0" borderId="0" xfId="0" applyFont="1"/>
    <xf numFmtId="0" fontId="15" fillId="0" borderId="0" xfId="0" applyFont="1"/>
    <xf numFmtId="0" fontId="7" fillId="0" borderId="5" xfId="0" applyFont="1" applyBorder="1"/>
    <xf numFmtId="0" fontId="7" fillId="0" borderId="0" xfId="0" applyFont="1" applyBorder="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2" xfId="0" applyFont="1" applyBorder="1" applyAlignment="1"/>
    <xf numFmtId="0" fontId="7" fillId="0" borderId="4" xfId="0" applyFont="1" applyBorder="1" applyAlignment="1"/>
    <xf numFmtId="0" fontId="7" fillId="0" borderId="7" xfId="0" applyFont="1" applyBorder="1" applyAlignment="1"/>
    <xf numFmtId="0" fontId="7" fillId="0" borderId="9" xfId="0" applyFont="1" applyBorder="1" applyAlignment="1"/>
    <xf numFmtId="0" fontId="7" fillId="0" borderId="2" xfId="0" applyFont="1" applyBorder="1"/>
    <xf numFmtId="0" fontId="7" fillId="0" borderId="3" xfId="0" applyFont="1" applyBorder="1"/>
    <xf numFmtId="0" fontId="7" fillId="0" borderId="4" xfId="0" applyFont="1" applyBorder="1"/>
    <xf numFmtId="0" fontId="7" fillId="0" borderId="0" xfId="0" applyFont="1" applyBorder="1" applyAlignment="1"/>
    <xf numFmtId="0" fontId="0" fillId="8" borderId="0" xfId="0"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5" xfId="0" applyFont="1" applyBorder="1" applyAlignment="1">
      <alignment horizontal="right"/>
    </xf>
    <xf numFmtId="0" fontId="2" fillId="0" borderId="6" xfId="0" applyFont="1" applyBorder="1" applyAlignment="1">
      <alignment horizontal="right"/>
    </xf>
    <xf numFmtId="38" fontId="2" fillId="0" borderId="5" xfId="1" applyFont="1" applyBorder="1" applyAlignment="1">
      <alignment shrinkToFit="1"/>
    </xf>
    <xf numFmtId="38" fontId="2" fillId="0" borderId="0" xfId="1" applyFont="1" applyBorder="1" applyAlignment="1">
      <alignment shrinkToFit="1"/>
    </xf>
    <xf numFmtId="38" fontId="2" fillId="0" borderId="6" xfId="1" applyFont="1" applyBorder="1" applyAlignment="1">
      <alignment shrinkToFit="1"/>
    </xf>
    <xf numFmtId="0" fontId="7" fillId="0" borderId="0" xfId="0" applyFont="1" applyBorder="1" applyAlignment="1">
      <alignment horizontal="center"/>
    </xf>
    <xf numFmtId="38" fontId="7" fillId="0" borderId="0" xfId="1" applyFont="1" applyBorder="1" applyAlignment="1">
      <alignment horizontal="right" vertical="center" shrinkToFit="1"/>
    </xf>
    <xf numFmtId="0" fontId="2" fillId="0" borderId="0" xfId="0" applyFont="1" applyBorder="1" applyAlignment="1">
      <alignment horizontal="right"/>
    </xf>
    <xf numFmtId="10" fontId="0" fillId="0" borderId="0" xfId="2" applyNumberFormat="1" applyFont="1" applyAlignment="1"/>
    <xf numFmtId="0" fontId="0" fillId="0" borderId="0" xfId="0" applyAlignment="1">
      <alignment horizontal="center"/>
    </xf>
    <xf numFmtId="0" fontId="7" fillId="0" borderId="0" xfId="0" applyFont="1" applyAlignment="1">
      <alignment horizontal="center"/>
    </xf>
    <xf numFmtId="0" fontId="7" fillId="0" borderId="0" xfId="0" applyFont="1" applyAlignment="1"/>
    <xf numFmtId="177" fontId="7" fillId="0" borderId="5" xfId="1" applyNumberFormat="1" applyFont="1" applyBorder="1" applyAlignment="1">
      <alignment shrinkToFit="1"/>
    </xf>
    <xf numFmtId="177" fontId="7" fillId="0" borderId="0" xfId="1" applyNumberFormat="1" applyFont="1" applyBorder="1" applyAlignment="1">
      <alignment shrinkToFit="1"/>
    </xf>
    <xf numFmtId="177" fontId="7" fillId="0" borderId="6" xfId="1" applyNumberFormat="1" applyFont="1" applyBorder="1" applyAlignment="1">
      <alignment shrinkToFit="1"/>
    </xf>
    <xf numFmtId="0" fontId="7" fillId="0" borderId="5" xfId="0" applyFont="1" applyBorder="1" applyAlignment="1">
      <alignment horizontal="right"/>
    </xf>
    <xf numFmtId="0" fontId="7" fillId="0" borderId="6" xfId="0" applyFont="1" applyBorder="1" applyAlignment="1">
      <alignment horizontal="right"/>
    </xf>
    <xf numFmtId="0" fontId="7" fillId="0" borderId="0" xfId="0" applyFont="1" applyAlignment="1">
      <alignment shrinkToFit="1"/>
    </xf>
    <xf numFmtId="0" fontId="19" fillId="0" borderId="0" xfId="0" applyFont="1"/>
    <xf numFmtId="0" fontId="7" fillId="0" borderId="0" xfId="0" applyFont="1" applyAlignment="1">
      <alignment horizontal="distributed"/>
    </xf>
    <xf numFmtId="176" fontId="7" fillId="0" borderId="0" xfId="0" applyNumberFormat="1" applyFont="1" applyAlignment="1">
      <alignment horizontal="center"/>
    </xf>
    <xf numFmtId="0" fontId="10" fillId="0" borderId="0" xfId="0" applyFont="1"/>
    <xf numFmtId="0" fontId="0" fillId="7" borderId="13" xfId="0" applyFill="1" applyBorder="1" applyAlignment="1"/>
    <xf numFmtId="0" fontId="0" fillId="7" borderId="14" xfId="0" applyFill="1" applyBorder="1" applyAlignment="1"/>
    <xf numFmtId="0" fontId="0" fillId="7" borderId="15" xfId="0" applyFill="1" applyBorder="1" applyAlignment="1"/>
    <xf numFmtId="0" fontId="12" fillId="0" borderId="0" xfId="0" applyFont="1" applyAlignment="1">
      <alignment horizontal="center"/>
    </xf>
    <xf numFmtId="176" fontId="12" fillId="7" borderId="13" xfId="0" applyNumberFormat="1" applyFont="1" applyFill="1" applyBorder="1" applyAlignment="1">
      <alignment horizontal="center"/>
    </xf>
    <xf numFmtId="176" fontId="12" fillId="7" borderId="15" xfId="0" applyNumberFormat="1" applyFont="1" applyFill="1" applyBorder="1" applyAlignment="1">
      <alignment horizontal="center"/>
    </xf>
    <xf numFmtId="176" fontId="2" fillId="7" borderId="13" xfId="0" applyNumberFormat="1" applyFont="1" applyFill="1" applyBorder="1" applyAlignment="1">
      <alignment horizontal="center"/>
    </xf>
    <xf numFmtId="176" fontId="2" fillId="7" borderId="15" xfId="0" applyNumberFormat="1" applyFont="1" applyFill="1" applyBorder="1" applyAlignment="1">
      <alignment horizontal="center"/>
    </xf>
    <xf numFmtId="0" fontId="14" fillId="7" borderId="13" xfId="0" applyFont="1" applyFill="1" applyBorder="1" applyAlignment="1"/>
    <xf numFmtId="0" fontId="13" fillId="7" borderId="14" xfId="0" applyFont="1" applyFill="1" applyBorder="1" applyAlignment="1"/>
    <xf numFmtId="0" fontId="13" fillId="7" borderId="15" xfId="0" applyFont="1" applyFill="1" applyBorder="1" applyAlignment="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2" fillId="0" borderId="22" xfId="0" applyFont="1" applyBorder="1" applyAlignment="1">
      <alignment vertical="center"/>
    </xf>
    <xf numFmtId="0" fontId="2" fillId="0" borderId="23" xfId="0" applyFont="1" applyBorder="1" applyAlignment="1">
      <alignment vertical="center"/>
    </xf>
    <xf numFmtId="0" fontId="2" fillId="0" borderId="25" xfId="0" applyFont="1" applyBorder="1" applyAlignment="1">
      <alignment vertical="center"/>
    </xf>
    <xf numFmtId="38" fontId="2" fillId="0" borderId="22" xfId="1" applyFont="1" applyBorder="1" applyAlignment="1"/>
    <xf numFmtId="38" fontId="2" fillId="0" borderId="23" xfId="1" applyFont="1" applyBorder="1" applyAlignment="1"/>
    <xf numFmtId="38" fontId="2" fillId="0" borderId="24" xfId="1" applyFont="1" applyBorder="1" applyAlignment="1"/>
    <xf numFmtId="38" fontId="2" fillId="0" borderId="26" xfId="1" applyFont="1" applyBorder="1" applyAlignment="1"/>
    <xf numFmtId="38" fontId="2" fillId="0" borderId="25" xfId="1" applyFont="1" applyBorder="1" applyAlignment="1"/>
    <xf numFmtId="38" fontId="2" fillId="0" borderId="16" xfId="1" applyFont="1" applyBorder="1" applyAlignment="1">
      <alignment vertical="center"/>
    </xf>
    <xf numFmtId="38" fontId="2" fillId="0" borderId="19" xfId="1" applyFont="1" applyBorder="1" applyAlignment="1">
      <alignment vertical="center"/>
    </xf>
    <xf numFmtId="38" fontId="2" fillId="0" borderId="21" xfId="1" applyFont="1" applyBorder="1" applyAlignment="1">
      <alignment vertical="center"/>
    </xf>
    <xf numFmtId="38" fontId="2" fillId="0" borderId="20" xfId="1" applyFont="1" applyBorder="1" applyAlignment="1">
      <alignment vertic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0" fillId="7" borderId="14" xfId="0" applyFill="1" applyBorder="1" applyAlignment="1">
      <alignment horizontal="center"/>
    </xf>
    <xf numFmtId="0" fontId="2" fillId="0" borderId="24" xfId="0" applyFont="1" applyBorder="1" applyAlignment="1">
      <alignment vertical="center"/>
    </xf>
    <xf numFmtId="38" fontId="2" fillId="7" borderId="20" xfId="1" applyFont="1" applyFill="1" applyBorder="1" applyAlignment="1"/>
    <xf numFmtId="38" fontId="2" fillId="7" borderId="19" xfId="1" applyFont="1" applyFill="1" applyBorder="1" applyAlignment="1"/>
    <xf numFmtId="38" fontId="2" fillId="7" borderId="21" xfId="1" applyFont="1" applyFill="1" applyBorder="1" applyAlignment="1"/>
    <xf numFmtId="38" fontId="2" fillId="7" borderId="16" xfId="1" applyFont="1" applyFill="1" applyBorder="1" applyAlignment="1"/>
    <xf numFmtId="38" fontId="2" fillId="7" borderId="17" xfId="1" applyFont="1" applyFill="1" applyBorder="1" applyAlignment="1"/>
    <xf numFmtId="38" fontId="2" fillId="7" borderId="16" xfId="1" applyFont="1" applyFill="1" applyBorder="1" applyAlignment="1">
      <alignment vertical="center"/>
    </xf>
    <xf numFmtId="38" fontId="2" fillId="7" borderId="19" xfId="1" applyFont="1" applyFill="1" applyBorder="1" applyAlignment="1">
      <alignment vertical="center"/>
    </xf>
    <xf numFmtId="38" fontId="2" fillId="7" borderId="21" xfId="1" applyFont="1" applyFill="1" applyBorder="1" applyAlignment="1">
      <alignment vertical="center"/>
    </xf>
    <xf numFmtId="38" fontId="2" fillId="7" borderId="20" xfId="1" applyFont="1" applyFill="1" applyBorder="1" applyAlignment="1">
      <alignment vertical="center"/>
    </xf>
    <xf numFmtId="0" fontId="4" fillId="0" borderId="18" xfId="0" applyFont="1" applyBorder="1" applyAlignment="1">
      <alignment horizontal="center"/>
    </xf>
    <xf numFmtId="0" fontId="4" fillId="0" borderId="18" xfId="0" applyFont="1" applyBorder="1" applyAlignment="1">
      <alignment horizontal="center" vertical="center"/>
    </xf>
    <xf numFmtId="0" fontId="4" fillId="0" borderId="17" xfId="0" applyFont="1" applyBorder="1" applyAlignment="1">
      <alignment horizontal="center"/>
    </xf>
    <xf numFmtId="0" fontId="4" fillId="0" borderId="14" xfId="0" applyFont="1" applyBorder="1" applyAlignment="1">
      <alignment horizontal="center"/>
    </xf>
    <xf numFmtId="0" fontId="4" fillId="0" borderId="16" xfId="0" applyFont="1" applyBorder="1" applyAlignment="1">
      <alignment horizontal="center"/>
    </xf>
    <xf numFmtId="0" fontId="0" fillId="7" borderId="13" xfId="0" applyFill="1" applyBorder="1" applyAlignment="1">
      <alignment horizontal="center"/>
    </xf>
    <xf numFmtId="0" fontId="0" fillId="7" borderId="15" xfId="0" applyFill="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38" fontId="2" fillId="7" borderId="13" xfId="1" applyFont="1" applyFill="1" applyBorder="1" applyAlignment="1">
      <alignment vertical="center"/>
    </xf>
    <xf numFmtId="38" fontId="2" fillId="7" borderId="14" xfId="1" applyFont="1" applyFill="1" applyBorder="1" applyAlignment="1">
      <alignment vertical="center"/>
    </xf>
    <xf numFmtId="38" fontId="2" fillId="7" borderId="20" xfId="1" applyFont="1" applyFill="1" applyBorder="1" applyAlignment="1">
      <alignment vertical="center" wrapText="1"/>
    </xf>
    <xf numFmtId="38" fontId="2" fillId="7" borderId="19" xfId="1" applyFont="1" applyFill="1" applyBorder="1" applyAlignment="1">
      <alignment vertical="center" wrapText="1"/>
    </xf>
    <xf numFmtId="38" fontId="2" fillId="7" borderId="21" xfId="1" applyFont="1" applyFill="1" applyBorder="1" applyAlignment="1">
      <alignment vertical="center" wrapText="1"/>
    </xf>
    <xf numFmtId="38" fontId="2" fillId="7" borderId="16" xfId="1" applyFont="1" applyFill="1" applyBorder="1" applyAlignment="1">
      <alignment vertical="center" wrapText="1"/>
    </xf>
    <xf numFmtId="38" fontId="2" fillId="7" borderId="17" xfId="1" applyFont="1" applyFill="1" applyBorder="1" applyAlignment="1">
      <alignment vertical="center" wrapText="1"/>
    </xf>
    <xf numFmtId="38" fontId="2" fillId="7" borderId="13" xfId="1" applyFont="1" applyFill="1" applyBorder="1" applyAlignment="1">
      <alignment vertical="center" wrapText="1"/>
    </xf>
    <xf numFmtId="38" fontId="2" fillId="7" borderId="14" xfId="1" applyFont="1" applyFill="1" applyBorder="1" applyAlignment="1">
      <alignment vertical="center" wrapText="1"/>
    </xf>
    <xf numFmtId="38" fontId="2" fillId="7" borderId="15" xfId="1" applyFont="1" applyFill="1" applyBorder="1" applyAlignment="1">
      <alignment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2" fillId="0" borderId="20" xfId="0" applyFont="1" applyBorder="1" applyAlignment="1">
      <alignment vertical="center" shrinkToFit="1"/>
    </xf>
    <xf numFmtId="0" fontId="2" fillId="0" borderId="19" xfId="0" applyFont="1" applyBorder="1" applyAlignment="1">
      <alignment vertical="center" shrinkToFit="1"/>
    </xf>
    <xf numFmtId="0" fontId="2" fillId="0" borderId="17" xfId="0" applyFont="1" applyBorder="1" applyAlignment="1">
      <alignment vertical="center" shrinkToFit="1"/>
    </xf>
    <xf numFmtId="0" fontId="0" fillId="0" borderId="1" xfId="0" applyBorder="1" applyAlignment="1">
      <alignment horizontal="center" shrinkToFit="1"/>
    </xf>
    <xf numFmtId="0" fontId="0" fillId="0" borderId="10" xfId="0" applyBorder="1" applyAlignment="1">
      <alignment horizontal="center" shrinkToFit="1"/>
    </xf>
    <xf numFmtId="0" fontId="17" fillId="7" borderId="13" xfId="0" applyFont="1" applyFill="1" applyBorder="1" applyAlignment="1"/>
    <xf numFmtId="0" fontId="17" fillId="7" borderId="14" xfId="0" applyFont="1" applyFill="1" applyBorder="1" applyAlignment="1"/>
    <xf numFmtId="0" fontId="17" fillId="7" borderId="15" xfId="0" applyFont="1" applyFill="1" applyBorder="1" applyAlignment="1"/>
    <xf numFmtId="38" fontId="2" fillId="8" borderId="41" xfId="1" applyFont="1" applyFill="1" applyBorder="1" applyAlignment="1">
      <alignment vertical="center" wrapText="1"/>
    </xf>
    <xf numFmtId="38" fontId="2" fillId="8" borderId="0" xfId="1" applyFont="1" applyFill="1" applyBorder="1" applyAlignment="1">
      <alignment vertical="center" wrapText="1"/>
    </xf>
    <xf numFmtId="0" fontId="4" fillId="8" borderId="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7" borderId="13"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7" borderId="13" xfId="0" applyFill="1" applyBorder="1" applyAlignment="1">
      <alignment wrapText="1"/>
    </xf>
    <xf numFmtId="0" fontId="0" fillId="0" borderId="0" xfId="0" applyFill="1" applyBorder="1" applyAlignment="1">
      <alignment horizontal="center"/>
    </xf>
    <xf numFmtId="38" fontId="2" fillId="0" borderId="0" xfId="1" applyFont="1" applyFill="1" applyBorder="1" applyAlignme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distributed"/>
    </xf>
    <xf numFmtId="176" fontId="7" fillId="0" borderId="0" xfId="0" applyNumberFormat="1" applyFont="1" applyAlignment="1">
      <alignment horizontal="center" shrinkToFit="1"/>
    </xf>
    <xf numFmtId="0" fontId="7" fillId="0" borderId="0" xfId="0" applyFont="1" applyAlignment="1">
      <alignment shrinkToFit="1"/>
    </xf>
    <xf numFmtId="0" fontId="7" fillId="0" borderId="0" xfId="0" applyFont="1" applyAlignment="1">
      <alignment horizontal="center" shrinkToFit="1"/>
    </xf>
    <xf numFmtId="0" fontId="7" fillId="0" borderId="0" xfId="0" applyFont="1" applyAlignment="1">
      <alignment horizontal="left" vertical="top" wrapText="1"/>
    </xf>
    <xf numFmtId="177" fontId="7" fillId="0" borderId="5" xfId="1" applyNumberFormat="1" applyFont="1" applyBorder="1" applyAlignment="1">
      <alignment shrinkToFit="1"/>
    </xf>
    <xf numFmtId="177" fontId="7" fillId="0" borderId="0" xfId="1" applyNumberFormat="1" applyFont="1" applyBorder="1" applyAlignment="1">
      <alignment shrinkToFit="1"/>
    </xf>
    <xf numFmtId="177" fontId="7" fillId="0" borderId="6" xfId="1" applyNumberFormat="1" applyFont="1" applyBorder="1" applyAlignment="1">
      <alignment shrinkToFit="1"/>
    </xf>
    <xf numFmtId="0" fontId="7" fillId="0" borderId="5" xfId="0" applyFont="1" applyBorder="1" applyAlignment="1">
      <alignment horizontal="right"/>
    </xf>
    <xf numFmtId="0" fontId="7" fillId="0" borderId="6" xfId="0" applyFont="1" applyBorder="1" applyAlignment="1">
      <alignment horizontal="right"/>
    </xf>
    <xf numFmtId="38" fontId="7" fillId="0" borderId="5" xfId="1" applyFont="1" applyBorder="1" applyAlignment="1">
      <alignment shrinkToFit="1"/>
    </xf>
    <xf numFmtId="38" fontId="7" fillId="0" borderId="0" xfId="1" applyFont="1" applyBorder="1" applyAlignment="1">
      <alignment shrinkToFit="1"/>
    </xf>
    <xf numFmtId="38" fontId="7" fillId="0" borderId="6" xfId="1" applyFont="1" applyBorder="1" applyAlignment="1">
      <alignment shrinkToFit="1"/>
    </xf>
    <xf numFmtId="0" fontId="7" fillId="0" borderId="1" xfId="0" applyFont="1" applyBorder="1" applyAlignment="1">
      <alignment horizontal="center" vertical="center"/>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38" fontId="7" fillId="0" borderId="7" xfId="1" applyFont="1" applyBorder="1" applyAlignment="1">
      <alignment shrinkToFit="1"/>
    </xf>
    <xf numFmtId="38" fontId="7" fillId="0" borderId="8" xfId="1" applyFont="1" applyBorder="1" applyAlignment="1">
      <alignment shrinkToFit="1"/>
    </xf>
    <xf numFmtId="0" fontId="7" fillId="0" borderId="7"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9" xfId="1" applyFont="1" applyBorder="1" applyAlignment="1">
      <alignment shrinkToFit="1"/>
    </xf>
    <xf numFmtId="0" fontId="7" fillId="0" borderId="7" xfId="0" applyFont="1" applyBorder="1" applyAlignment="1">
      <alignment horizontal="right"/>
    </xf>
    <xf numFmtId="0" fontId="7" fillId="0" borderId="9" xfId="0" applyFont="1" applyBorder="1" applyAlignment="1">
      <alignment horizontal="right"/>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77" fontId="7" fillId="0" borderId="2" xfId="1" applyNumberFormat="1" applyFont="1" applyBorder="1" applyAlignment="1">
      <alignment shrinkToFit="1"/>
    </xf>
    <xf numFmtId="177" fontId="7" fillId="0" borderId="3" xfId="1" applyNumberFormat="1" applyFont="1" applyBorder="1" applyAlignment="1">
      <alignment shrinkToFit="1"/>
    </xf>
    <xf numFmtId="0" fontId="7" fillId="0" borderId="2"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7" fillId="0" borderId="8" xfId="0" applyFont="1" applyBorder="1" applyAlignment="1">
      <alignment horizontal="center"/>
    </xf>
    <xf numFmtId="0" fontId="7" fillId="0" borderId="7" xfId="0" applyFont="1" applyBorder="1" applyAlignment="1">
      <alignment horizontal="center" shrinkToFit="1"/>
    </xf>
    <xf numFmtId="0" fontId="7" fillId="0" borderId="8" xfId="0" applyFont="1" applyBorder="1" applyAlignment="1">
      <alignment horizontal="center" shrinkToFit="1"/>
    </xf>
    <xf numFmtId="0" fontId="7" fillId="0" borderId="9" xfId="0" applyFont="1" applyBorder="1" applyAlignment="1">
      <alignment horizontal="center" shrinkToFit="1"/>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4"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7" fillId="0" borderId="9" xfId="1" applyFont="1" applyBorder="1" applyAlignment="1">
      <alignment horizontal="center" vertical="center"/>
    </xf>
    <xf numFmtId="38" fontId="7" fillId="0" borderId="10" xfId="1" applyFont="1" applyBorder="1" applyAlignment="1">
      <alignment horizontal="center" vertical="center"/>
    </xf>
    <xf numFmtId="38" fontId="7" fillId="0" borderId="11" xfId="1" applyFont="1" applyBorder="1" applyAlignment="1">
      <alignment horizontal="center" vertical="center"/>
    </xf>
    <xf numFmtId="38" fontId="7" fillId="0" borderId="12" xfId="1" applyFont="1" applyBorder="1" applyAlignment="1">
      <alignment horizontal="center"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38" fontId="7" fillId="0" borderId="10" xfId="1" applyFont="1" applyBorder="1" applyAlignment="1">
      <alignment horizontal="right" vertical="center"/>
    </xf>
    <xf numFmtId="38" fontId="7" fillId="0" borderId="11" xfId="1" applyFont="1" applyBorder="1" applyAlignment="1">
      <alignment horizontal="right" vertical="center"/>
    </xf>
    <xf numFmtId="38" fontId="7" fillId="0" borderId="12" xfId="1" applyFont="1" applyBorder="1" applyAlignment="1">
      <alignment horizontal="righ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38" fontId="7" fillId="0" borderId="2" xfId="1" applyFont="1" applyBorder="1" applyAlignment="1">
      <alignment horizontal="right"/>
    </xf>
    <xf numFmtId="38" fontId="7" fillId="0" borderId="3" xfId="1" applyFont="1" applyBorder="1" applyAlignment="1">
      <alignment horizontal="right"/>
    </xf>
    <xf numFmtId="38" fontId="7" fillId="0" borderId="4"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9" xfId="1" applyFont="1" applyBorder="1" applyAlignment="1">
      <alignment horizontal="right"/>
    </xf>
    <xf numFmtId="38" fontId="7" fillId="0" borderId="10" xfId="0" applyNumberFormat="1" applyFont="1" applyBorder="1" applyAlignment="1">
      <alignment horizontal="right" vertical="center" shrinkToFit="1"/>
    </xf>
    <xf numFmtId="0" fontId="7" fillId="0" borderId="11" xfId="0" applyFont="1" applyBorder="1" applyAlignment="1">
      <alignment horizontal="right" vertical="center" shrinkToFit="1"/>
    </xf>
    <xf numFmtId="0" fontId="7" fillId="0" borderId="12" xfId="0" applyFont="1" applyBorder="1" applyAlignment="1">
      <alignment horizontal="right" vertical="center" shrinkToFit="1"/>
    </xf>
    <xf numFmtId="0" fontId="7" fillId="0" borderId="10" xfId="0" applyFont="1" applyBorder="1" applyAlignment="1">
      <alignment horizontal="right" vertical="center" shrinkToFit="1"/>
    </xf>
    <xf numFmtId="177" fontId="7" fillId="0" borderId="2" xfId="0" applyNumberFormat="1" applyFont="1" applyBorder="1" applyAlignment="1">
      <alignment horizontal="right" vertical="center" shrinkToFit="1"/>
    </xf>
    <xf numFmtId="177" fontId="7" fillId="0" borderId="3" xfId="0" applyNumberFormat="1" applyFont="1" applyBorder="1" applyAlignment="1">
      <alignment horizontal="right" vertical="center" shrinkToFit="1"/>
    </xf>
    <xf numFmtId="177" fontId="7" fillId="0" borderId="4" xfId="0" applyNumberFormat="1" applyFont="1" applyBorder="1" applyAlignment="1">
      <alignment horizontal="right" vertical="center" shrinkToFit="1"/>
    </xf>
    <xf numFmtId="38" fontId="7" fillId="0" borderId="7" xfId="0" applyNumberFormat="1" applyFont="1" applyBorder="1" applyAlignment="1">
      <alignment horizontal="right" vertical="center" shrinkToFit="1"/>
    </xf>
    <xf numFmtId="0" fontId="7" fillId="0" borderId="8" xfId="0" applyFont="1" applyBorder="1" applyAlignment="1">
      <alignment horizontal="right" vertical="center" shrinkToFit="1"/>
    </xf>
    <xf numFmtId="0" fontId="7" fillId="0" borderId="9" xfId="0" applyFont="1" applyBorder="1" applyAlignment="1">
      <alignment horizontal="right" vertical="center" shrinkToFit="1"/>
    </xf>
    <xf numFmtId="38" fontId="7" fillId="0" borderId="10" xfId="1" applyFont="1" applyBorder="1" applyAlignment="1">
      <alignment horizontal="right" vertical="center" shrinkToFit="1"/>
    </xf>
    <xf numFmtId="38" fontId="7" fillId="0" borderId="11" xfId="1" applyFont="1" applyBorder="1" applyAlignment="1">
      <alignment horizontal="right" vertical="center" shrinkToFit="1"/>
    </xf>
    <xf numFmtId="38" fontId="7" fillId="0" borderId="12" xfId="1" applyFont="1" applyBorder="1" applyAlignment="1">
      <alignment horizontal="right" vertical="center" shrinkToFit="1"/>
    </xf>
    <xf numFmtId="38" fontId="7" fillId="0" borderId="10" xfId="1" applyFont="1" applyBorder="1" applyAlignment="1">
      <alignment shrinkToFit="1"/>
    </xf>
    <xf numFmtId="38" fontId="7" fillId="0" borderId="11" xfId="1" applyFont="1" applyBorder="1" applyAlignment="1">
      <alignment shrinkToFit="1"/>
    </xf>
    <xf numFmtId="38" fontId="7" fillId="0" borderId="12" xfId="1" applyFont="1" applyBorder="1" applyAlignment="1">
      <alignment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177" fontId="7" fillId="0" borderId="4" xfId="1" applyNumberFormat="1" applyFont="1" applyBorder="1" applyAlignment="1">
      <alignment shrinkToFi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2" fillId="0" borderId="0" xfId="0" applyFont="1" applyAlignment="1">
      <alignment horizontal="center"/>
    </xf>
    <xf numFmtId="176" fontId="2" fillId="0" borderId="0" xfId="0" applyNumberFormat="1" applyFont="1" applyAlignment="1">
      <alignment horizontal="center" shrinkToFit="1"/>
    </xf>
    <xf numFmtId="0" fontId="2" fillId="0" borderId="0" xfId="0" applyFont="1" applyAlignment="1">
      <alignment shrinkToFit="1"/>
    </xf>
    <xf numFmtId="0" fontId="2" fillId="0" borderId="0" xfId="0" applyFont="1" applyAlignment="1"/>
    <xf numFmtId="0" fontId="2" fillId="0" borderId="0" xfId="0" applyFont="1" applyAlignment="1">
      <alignment horizontal="center" shrinkToFit="1"/>
    </xf>
    <xf numFmtId="0" fontId="2" fillId="0" borderId="0" xfId="0" applyFont="1" applyAlignment="1">
      <alignment horizontal="left" vertical="top" wrapText="1"/>
    </xf>
    <xf numFmtId="0" fontId="2" fillId="0" borderId="0" xfId="0" applyFont="1" applyAlignment="1">
      <alignment horizontal="distributed"/>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77" fontId="2" fillId="0" borderId="2" xfId="1" applyNumberFormat="1" applyFont="1" applyBorder="1" applyAlignment="1">
      <alignment shrinkToFit="1"/>
    </xf>
    <xf numFmtId="177" fontId="2" fillId="0" borderId="3" xfId="1" applyNumberFormat="1" applyFont="1" applyBorder="1" applyAlignment="1">
      <alignment shrinkToFit="1"/>
    </xf>
    <xf numFmtId="177" fontId="2" fillId="0" borderId="4" xfId="1" applyNumberFormat="1" applyFont="1" applyBorder="1" applyAlignment="1">
      <alignment shrinkToFit="1"/>
    </xf>
    <xf numFmtId="38" fontId="7" fillId="0" borderId="7" xfId="1" applyFont="1" applyBorder="1" applyAlignment="1">
      <alignment horizontal="right" vertical="center" shrinkToFit="1"/>
    </xf>
    <xf numFmtId="38" fontId="7" fillId="0" borderId="8" xfId="1" applyFont="1" applyBorder="1" applyAlignment="1">
      <alignment horizontal="right" vertical="center" shrinkToFit="1"/>
    </xf>
    <xf numFmtId="38" fontId="7" fillId="0" borderId="9" xfId="1" applyFont="1" applyBorder="1" applyAlignment="1">
      <alignment horizontal="right" vertical="center" shrinkToFit="1"/>
    </xf>
    <xf numFmtId="0" fontId="2" fillId="0" borderId="7"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4" xfId="1" applyFont="1" applyBorder="1" applyAlignment="1">
      <alignment horizontal="right" vertical="center"/>
    </xf>
    <xf numFmtId="38" fontId="2" fillId="0" borderId="5" xfId="1" applyFont="1" applyBorder="1" applyAlignment="1">
      <alignment horizontal="right" vertical="center"/>
    </xf>
    <xf numFmtId="38" fontId="2" fillId="0" borderId="0"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9" xfId="1" applyFont="1" applyBorder="1" applyAlignment="1">
      <alignment horizontal="right"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38" fontId="7" fillId="0" borderId="4" xfId="1" applyFont="1" applyBorder="1" applyAlignment="1">
      <alignment horizontal="right" vertical="center"/>
    </xf>
    <xf numFmtId="38" fontId="7" fillId="0" borderId="5" xfId="1" applyFont="1" applyBorder="1" applyAlignment="1">
      <alignment horizontal="right" vertical="center"/>
    </xf>
    <xf numFmtId="38" fontId="7" fillId="0" borderId="0" xfId="1" applyFont="1" applyBorder="1" applyAlignment="1">
      <alignment horizontal="right" vertical="center"/>
    </xf>
    <xf numFmtId="38" fontId="7" fillId="0" borderId="6"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9" xfId="1" applyFont="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12" xfId="1" applyFont="1" applyBorder="1" applyAlignment="1">
      <alignment horizontal="righ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7" fillId="0" borderId="7" xfId="0" applyFont="1" applyBorder="1" applyAlignment="1">
      <alignment horizontal="righ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9" xfId="0" applyFont="1" applyBorder="1" applyAlignment="1">
      <alignment horizontal="center" shrinkToFit="1"/>
    </xf>
    <xf numFmtId="0" fontId="2" fillId="0" borderId="1" xfId="0" applyFont="1" applyBorder="1" applyAlignment="1">
      <alignment horizont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38" fontId="2" fillId="0" borderId="5" xfId="1" applyFont="1" applyBorder="1" applyAlignment="1">
      <alignment shrinkToFit="1"/>
    </xf>
    <xf numFmtId="38" fontId="2" fillId="0" borderId="0" xfId="1" applyFont="1" applyBorder="1" applyAlignment="1">
      <alignment shrinkToFit="1"/>
    </xf>
    <xf numFmtId="38" fontId="2" fillId="0" borderId="6" xfId="1" applyFont="1" applyBorder="1" applyAlignment="1">
      <alignment shrinkToFit="1"/>
    </xf>
    <xf numFmtId="177" fontId="2" fillId="0" borderId="5" xfId="1" applyNumberFormat="1" applyFont="1" applyBorder="1" applyAlignment="1">
      <alignment shrinkToFit="1"/>
    </xf>
    <xf numFmtId="177" fontId="2" fillId="0" borderId="0" xfId="1" applyNumberFormat="1" applyFont="1" applyBorder="1" applyAlignment="1">
      <alignment shrinkToFit="1"/>
    </xf>
    <xf numFmtId="177" fontId="2" fillId="0" borderId="6" xfId="1" applyNumberFormat="1" applyFont="1" applyBorder="1" applyAlignment="1">
      <alignment shrinkToFit="1"/>
    </xf>
    <xf numFmtId="0" fontId="2" fillId="0" borderId="5" xfId="0" applyFont="1" applyBorder="1" applyAlignment="1">
      <alignment horizontal="right"/>
    </xf>
    <xf numFmtId="0" fontId="2" fillId="0" borderId="6" xfId="0" applyFont="1" applyBorder="1" applyAlignment="1">
      <alignment horizontal="right"/>
    </xf>
    <xf numFmtId="0" fontId="2" fillId="0" borderId="1" xfId="0" applyFont="1" applyBorder="1" applyAlignment="1">
      <alignment horizontal="center" vertical="center"/>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38" fontId="2" fillId="0" borderId="7" xfId="1" applyFont="1" applyBorder="1" applyAlignment="1">
      <alignment shrinkToFit="1"/>
    </xf>
    <xf numFmtId="38" fontId="2" fillId="0" borderId="8" xfId="1" applyFont="1" applyBorder="1" applyAlignment="1">
      <alignment shrinkToFit="1"/>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0"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12" xfId="1" applyFont="1" applyBorder="1" applyAlignment="1">
      <alignment horizontal="center" vertical="center"/>
    </xf>
    <xf numFmtId="38" fontId="2" fillId="0" borderId="9" xfId="1" applyFont="1" applyBorder="1" applyAlignment="1">
      <alignment shrinkToFit="1"/>
    </xf>
    <xf numFmtId="38" fontId="3" fillId="0" borderId="2" xfId="1" applyFont="1" applyBorder="1" applyAlignment="1">
      <alignment horizontal="right" vertical="center" wrapText="1"/>
    </xf>
    <xf numFmtId="38" fontId="3" fillId="0" borderId="3" xfId="1" applyFont="1" applyBorder="1" applyAlignment="1">
      <alignment horizontal="right" vertical="center" wrapText="1"/>
    </xf>
    <xf numFmtId="38" fontId="3" fillId="0" borderId="4" xfId="1" applyFont="1" applyBorder="1" applyAlignment="1">
      <alignment horizontal="right" vertical="center" wrapText="1"/>
    </xf>
    <xf numFmtId="38" fontId="3" fillId="0" borderId="5" xfId="1" applyFont="1" applyBorder="1" applyAlignment="1">
      <alignment horizontal="right" vertical="center" wrapText="1"/>
    </xf>
    <xf numFmtId="38" fontId="3" fillId="0" borderId="0" xfId="1" applyFont="1" applyBorder="1" applyAlignment="1">
      <alignment horizontal="right" vertical="center" wrapText="1"/>
    </xf>
    <xf numFmtId="38" fontId="3" fillId="0" borderId="6" xfId="1" applyFont="1" applyBorder="1" applyAlignment="1">
      <alignment horizontal="right" vertical="center" wrapText="1"/>
    </xf>
    <xf numFmtId="38" fontId="3" fillId="0" borderId="7" xfId="1" applyFont="1" applyBorder="1" applyAlignment="1">
      <alignment horizontal="right" vertical="center" wrapText="1"/>
    </xf>
    <xf numFmtId="38" fontId="3" fillId="0" borderId="8" xfId="1" applyFont="1" applyBorder="1" applyAlignment="1">
      <alignment horizontal="right" vertical="center" wrapText="1"/>
    </xf>
    <xf numFmtId="38" fontId="3" fillId="0" borderId="9" xfId="1" applyFont="1" applyBorder="1" applyAlignment="1">
      <alignment horizontal="right" vertical="center" wrapText="1"/>
    </xf>
    <xf numFmtId="38" fontId="3" fillId="0" borderId="29" xfId="1" applyFont="1" applyBorder="1" applyAlignment="1">
      <alignment horizontal="right" vertical="center" wrapText="1"/>
    </xf>
    <xf numFmtId="38" fontId="3" fillId="0" borderId="30" xfId="1" applyFont="1" applyBorder="1" applyAlignment="1">
      <alignment horizontal="right" vertical="center" wrapText="1"/>
    </xf>
    <xf numFmtId="38" fontId="3" fillId="0" borderId="31" xfId="1" applyFont="1" applyBorder="1" applyAlignment="1">
      <alignment horizontal="right" vertical="center" wrapText="1"/>
    </xf>
    <xf numFmtId="38" fontId="3" fillId="0" borderId="32" xfId="1" applyFont="1" applyBorder="1" applyAlignment="1">
      <alignment horizontal="right" vertical="center" wrapText="1"/>
    </xf>
    <xf numFmtId="38" fontId="3" fillId="0" borderId="33" xfId="1" applyFont="1" applyBorder="1" applyAlignment="1">
      <alignment horizontal="right" vertical="center" wrapText="1"/>
    </xf>
    <xf numFmtId="38" fontId="3" fillId="0" borderId="34" xfId="1" applyFont="1" applyBorder="1" applyAlignment="1">
      <alignment horizontal="right" vertical="center" wrapText="1"/>
    </xf>
    <xf numFmtId="0" fontId="7" fillId="0" borderId="0" xfId="0" applyFont="1" applyAlignment="1">
      <alignment horizontal="left"/>
    </xf>
    <xf numFmtId="0" fontId="9" fillId="0" borderId="2"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38" fontId="2" fillId="0" borderId="7" xfId="1" applyFont="1" applyBorder="1" applyAlignment="1">
      <alignment horizontal="right" vertical="center" shrinkToFit="1"/>
    </xf>
    <xf numFmtId="38" fontId="2" fillId="0" borderId="8" xfId="1" applyFont="1" applyBorder="1" applyAlignment="1">
      <alignment horizontal="right" vertical="center" shrinkToFit="1"/>
    </xf>
    <xf numFmtId="38" fontId="2" fillId="0" borderId="9" xfId="1" applyFont="1" applyBorder="1" applyAlignment="1">
      <alignment horizontal="right" vertical="center" shrinkToFi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77" fontId="2" fillId="0" borderId="2" xfId="1" applyNumberFormat="1" applyFont="1" applyBorder="1" applyAlignment="1">
      <alignment horizontal="right" vertical="center"/>
    </xf>
    <xf numFmtId="177" fontId="2" fillId="0" borderId="3" xfId="1" applyNumberFormat="1" applyFont="1" applyBorder="1" applyAlignment="1">
      <alignment horizontal="right" vertical="center"/>
    </xf>
    <xf numFmtId="177" fontId="2" fillId="0" borderId="4" xfId="1" applyNumberFormat="1" applyFont="1" applyBorder="1" applyAlignment="1">
      <alignment horizontal="right" vertical="center"/>
    </xf>
    <xf numFmtId="177" fontId="2" fillId="0" borderId="2" xfId="1" applyNumberFormat="1" applyFont="1" applyBorder="1" applyAlignment="1">
      <alignment horizontal="center" vertical="center"/>
    </xf>
    <xf numFmtId="177" fontId="2" fillId="0" borderId="3" xfId="1" applyNumberFormat="1" applyFont="1" applyBorder="1" applyAlignment="1">
      <alignment horizontal="center" vertical="center"/>
    </xf>
    <xf numFmtId="177" fontId="2" fillId="0" borderId="4" xfId="1" applyNumberFormat="1" applyFont="1" applyBorder="1" applyAlignment="1">
      <alignment horizontal="center" vertical="center"/>
    </xf>
    <xf numFmtId="177" fontId="2" fillId="0" borderId="7" xfId="1" applyNumberFormat="1" applyFont="1" applyBorder="1" applyAlignment="1">
      <alignment horizontal="center" vertical="center"/>
    </xf>
    <xf numFmtId="177" fontId="2" fillId="0" borderId="8" xfId="1" applyNumberFormat="1" applyFont="1" applyBorder="1" applyAlignment="1">
      <alignment horizontal="center" vertical="center"/>
    </xf>
    <xf numFmtId="177" fontId="2" fillId="0" borderId="9" xfId="1" applyNumberFormat="1" applyFont="1" applyBorder="1" applyAlignment="1">
      <alignment horizontal="center" vertical="center"/>
    </xf>
    <xf numFmtId="177" fontId="2" fillId="0" borderId="2" xfId="0" applyNumberFormat="1" applyFont="1" applyBorder="1" applyAlignment="1">
      <alignment horizontal="right" vertical="center" shrinkToFit="1"/>
    </xf>
    <xf numFmtId="177" fontId="2" fillId="0" borderId="3" xfId="0" applyNumberFormat="1" applyFont="1" applyBorder="1" applyAlignment="1">
      <alignment horizontal="right" vertical="center" shrinkToFit="1"/>
    </xf>
    <xf numFmtId="177" fontId="2" fillId="0" borderId="4" xfId="0" applyNumberFormat="1" applyFont="1" applyBorder="1" applyAlignment="1">
      <alignment horizontal="righ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67235</xdr:colOff>
      <xdr:row>25</xdr:row>
      <xdr:rowOff>56029</xdr:rowOff>
    </xdr:from>
    <xdr:to>
      <xdr:col>19</xdr:col>
      <xdr:colOff>123265</xdr:colOff>
      <xdr:row>27</xdr:row>
      <xdr:rowOff>134471</xdr:rowOff>
    </xdr:to>
    <xdr:sp macro="" textlink="">
      <xdr:nvSpPr>
        <xdr:cNvPr id="3" name="左カーブ矢印 2">
          <a:extLst>
            <a:ext uri="{FF2B5EF4-FFF2-40B4-BE49-F238E27FC236}">
              <a16:creationId xmlns:a16="http://schemas.microsoft.com/office/drawing/2014/main" id="{00000000-0008-0000-0000-000003000000}"/>
            </a:ext>
          </a:extLst>
        </xdr:cNvPr>
        <xdr:cNvSpPr/>
      </xdr:nvSpPr>
      <xdr:spPr>
        <a:xfrm>
          <a:off x="3496235" y="4818529"/>
          <a:ext cx="246530" cy="459442"/>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xdr:colOff>
      <xdr:row>84</xdr:row>
      <xdr:rowOff>95250</xdr:rowOff>
    </xdr:from>
    <xdr:to>
      <xdr:col>13</xdr:col>
      <xdr:colOff>154781</xdr:colOff>
      <xdr:row>84</xdr:row>
      <xdr:rowOff>95250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a:off x="1928812" y="21943219"/>
          <a:ext cx="7024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35718</xdr:colOff>
      <xdr:row>84</xdr:row>
      <xdr:rowOff>83344</xdr:rowOff>
    </xdr:from>
    <xdr:to>
      <xdr:col>25</xdr:col>
      <xdr:colOff>166687</xdr:colOff>
      <xdr:row>84</xdr:row>
      <xdr:rowOff>83344</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4226718" y="21931313"/>
          <a:ext cx="7024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35719</xdr:colOff>
      <xdr:row>87</xdr:row>
      <xdr:rowOff>95250</xdr:rowOff>
    </xdr:from>
    <xdr:to>
      <xdr:col>25</xdr:col>
      <xdr:colOff>142876</xdr:colOff>
      <xdr:row>87</xdr:row>
      <xdr:rowOff>95250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H="1">
          <a:off x="4226719" y="22479000"/>
          <a:ext cx="67865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85</xdr:row>
      <xdr:rowOff>35718</xdr:rowOff>
    </xdr:from>
    <xdr:to>
      <xdr:col>30</xdr:col>
      <xdr:colOff>0</xdr:colOff>
      <xdr:row>86</xdr:row>
      <xdr:rowOff>166687</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a:off x="5715000" y="22062281"/>
          <a:ext cx="0" cy="3095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133350</xdr:colOff>
      <xdr:row>96</xdr:row>
      <xdr:rowOff>95250</xdr:rowOff>
    </xdr:from>
    <xdr:to>
      <xdr:col>24</xdr:col>
      <xdr:colOff>19050</xdr:colOff>
      <xdr:row>114</xdr:row>
      <xdr:rowOff>152400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1276350" y="24241125"/>
          <a:ext cx="3314700" cy="33147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96</xdr:row>
      <xdr:rowOff>28575</xdr:rowOff>
    </xdr:from>
    <xdr:to>
      <xdr:col>20</xdr:col>
      <xdr:colOff>66675</xdr:colOff>
      <xdr:row>98</xdr:row>
      <xdr:rowOff>85725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905000" y="24174450"/>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○○県庁</a:t>
          </a:r>
        </a:p>
      </xdr:txBody>
    </xdr:sp>
    <xdr:clientData/>
  </xdr:twoCellAnchor>
  <xdr:twoCellAnchor>
    <xdr:from>
      <xdr:col>3</xdr:col>
      <xdr:colOff>28575</xdr:colOff>
      <xdr:row>100</xdr:row>
      <xdr:rowOff>57150</xdr:rowOff>
    </xdr:from>
    <xdr:to>
      <xdr:col>13</xdr:col>
      <xdr:colOff>95250</xdr:colOff>
      <xdr:row>102</xdr:row>
      <xdr:rowOff>114300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00075" y="24926925"/>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○○協会</a:t>
          </a:r>
        </a:p>
      </xdr:txBody>
    </xdr:sp>
    <xdr:clientData/>
  </xdr:twoCellAnchor>
  <xdr:twoCellAnchor>
    <xdr:from>
      <xdr:col>17</xdr:col>
      <xdr:colOff>28575</xdr:colOff>
      <xdr:row>100</xdr:row>
      <xdr:rowOff>47625</xdr:rowOff>
    </xdr:from>
    <xdr:to>
      <xdr:col>27</xdr:col>
      <xdr:colOff>95250</xdr:colOff>
      <xdr:row>102</xdr:row>
      <xdr:rowOff>104775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267075" y="24917400"/>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○○協会</a:t>
          </a:r>
        </a:p>
      </xdr:txBody>
    </xdr:sp>
    <xdr:clientData/>
  </xdr:twoCellAnchor>
  <xdr:twoCellAnchor>
    <xdr:from>
      <xdr:col>16</xdr:col>
      <xdr:colOff>152400</xdr:colOff>
      <xdr:row>109</xdr:row>
      <xdr:rowOff>57150</xdr:rowOff>
    </xdr:from>
    <xdr:to>
      <xdr:col>27</xdr:col>
      <xdr:colOff>28575</xdr:colOff>
      <xdr:row>111</xdr:row>
      <xdr:rowOff>114300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3200400" y="26555700"/>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○○株式会社</a:t>
          </a:r>
          <a:endParaRPr lang="ja-JP" altLang="ja-JP">
            <a:effectLst/>
          </a:endParaRPr>
        </a:p>
      </xdr:txBody>
    </xdr:sp>
    <xdr:clientData/>
  </xdr:twoCellAnchor>
  <xdr:twoCellAnchor>
    <xdr:from>
      <xdr:col>10</xdr:col>
      <xdr:colOff>9525</xdr:colOff>
      <xdr:row>113</xdr:row>
      <xdr:rowOff>0</xdr:rowOff>
    </xdr:from>
    <xdr:to>
      <xdr:col>20</xdr:col>
      <xdr:colOff>76200</xdr:colOff>
      <xdr:row>115</xdr:row>
      <xdr:rowOff>57150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914525" y="27222450"/>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○○農協（取組主体）</a:t>
          </a:r>
        </a:p>
      </xdr:txBody>
    </xdr:sp>
    <xdr:clientData/>
  </xdr:twoCellAnchor>
  <xdr:twoCellAnchor>
    <xdr:from>
      <xdr:col>3</xdr:col>
      <xdr:colOff>95250</xdr:colOff>
      <xdr:row>109</xdr:row>
      <xdr:rowOff>57150</xdr:rowOff>
    </xdr:from>
    <xdr:to>
      <xdr:col>13</xdr:col>
      <xdr:colOff>161925</xdr:colOff>
      <xdr:row>111</xdr:row>
      <xdr:rowOff>114300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6750" y="26555700"/>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○○連合会</a:t>
          </a:r>
        </a:p>
      </xdr:txBody>
    </xdr:sp>
    <xdr:clientData/>
  </xdr:twoCellAnchor>
  <xdr:twoCellAnchor>
    <xdr:from>
      <xdr:col>1</xdr:col>
      <xdr:colOff>95250</xdr:colOff>
      <xdr:row>104</xdr:row>
      <xdr:rowOff>114300</xdr:rowOff>
    </xdr:from>
    <xdr:to>
      <xdr:col>11</xdr:col>
      <xdr:colOff>161925</xdr:colOff>
      <xdr:row>106</xdr:row>
      <xdr:rowOff>171450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285750" y="25707975"/>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○○協会</a:t>
          </a:r>
        </a:p>
      </xdr:txBody>
    </xdr:sp>
    <xdr:clientData/>
  </xdr:twoCellAnchor>
  <xdr:twoCellAnchor>
    <xdr:from>
      <xdr:col>18</xdr:col>
      <xdr:colOff>152400</xdr:colOff>
      <xdr:row>104</xdr:row>
      <xdr:rowOff>114300</xdr:rowOff>
    </xdr:from>
    <xdr:to>
      <xdr:col>29</xdr:col>
      <xdr:colOff>28575</xdr:colOff>
      <xdr:row>106</xdr:row>
      <xdr:rowOff>171450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3581400" y="25707975"/>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○○株式会社</a:t>
          </a:r>
        </a:p>
      </xdr:txBody>
    </xdr:sp>
    <xdr:clientData/>
  </xdr:twoCellAnchor>
  <xdr:twoCellAnchor>
    <xdr:from>
      <xdr:col>12</xdr:col>
      <xdr:colOff>47625</xdr:colOff>
      <xdr:row>103</xdr:row>
      <xdr:rowOff>47625</xdr:rowOff>
    </xdr:from>
    <xdr:to>
      <xdr:col>18</xdr:col>
      <xdr:colOff>104775</xdr:colOff>
      <xdr:row>108</xdr:row>
      <xdr:rowOff>161925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2333625" y="25460325"/>
          <a:ext cx="1200150" cy="10191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○○クラスター協議会</a:t>
          </a:r>
        </a:p>
      </xdr:txBody>
    </xdr:sp>
    <xdr:clientData/>
  </xdr:twoCellAnchor>
  <xdr:twoCellAnchor>
    <xdr:from>
      <xdr:col>13</xdr:col>
      <xdr:colOff>76200</xdr:colOff>
      <xdr:row>116</xdr:row>
      <xdr:rowOff>38100</xdr:rowOff>
    </xdr:from>
    <xdr:to>
      <xdr:col>17</xdr:col>
      <xdr:colOff>57150</xdr:colOff>
      <xdr:row>118</xdr:row>
      <xdr:rowOff>142875</xdr:rowOff>
    </xdr:to>
    <xdr:sp macro="" textlink="">
      <xdr:nvSpPr>
        <xdr:cNvPr id="23" name="下矢印 22">
          <a:extLst>
            <a:ext uri="{FF2B5EF4-FFF2-40B4-BE49-F238E27FC236}">
              <a16:creationId xmlns:a16="http://schemas.microsoft.com/office/drawing/2014/main" id="{00000000-0008-0000-0200-000017000000}"/>
            </a:ext>
          </a:extLst>
        </xdr:cNvPr>
        <xdr:cNvSpPr/>
      </xdr:nvSpPr>
      <xdr:spPr>
        <a:xfrm>
          <a:off x="2552700" y="27803475"/>
          <a:ext cx="742950" cy="466725"/>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119</xdr:row>
      <xdr:rowOff>161925</xdr:rowOff>
    </xdr:from>
    <xdr:to>
      <xdr:col>20</xdr:col>
      <xdr:colOff>76200</xdr:colOff>
      <xdr:row>122</xdr:row>
      <xdr:rowOff>38100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1914525" y="28470225"/>
          <a:ext cx="197167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受益経営体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E68"/>
  <sheetViews>
    <sheetView showGridLines="0" tabSelected="1" zoomScale="85" zoomScaleNormal="85" workbookViewId="0">
      <selection activeCell="J17" sqref="J17:K17"/>
    </sheetView>
  </sheetViews>
  <sheetFormatPr defaultRowHeight="13.5" x14ac:dyDescent="0.15"/>
  <cols>
    <col min="1" max="35" width="2.5" customWidth="1"/>
    <col min="36" max="36" width="2.5" style="35" customWidth="1"/>
    <col min="37" max="71" width="2.5" customWidth="1"/>
    <col min="72" max="72" width="3.625" customWidth="1"/>
    <col min="73" max="85" width="2.5" customWidth="1"/>
    <col min="86" max="86" width="2.5" style="35" customWidth="1"/>
    <col min="87" max="125" width="2.5" customWidth="1"/>
  </cols>
  <sheetData>
    <row r="1" spans="1:107" ht="15" customHeight="1" x14ac:dyDescent="0.15">
      <c r="A1" s="24" t="s">
        <v>65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K1" s="38" t="s">
        <v>143</v>
      </c>
      <c r="AL1" s="39"/>
      <c r="AM1" s="39"/>
      <c r="AN1" s="39"/>
      <c r="AO1" s="39"/>
      <c r="AP1" s="39"/>
      <c r="AQ1" s="39"/>
      <c r="AR1" s="39"/>
      <c r="AS1" s="39"/>
      <c r="AT1" s="39"/>
      <c r="AU1" s="39"/>
      <c r="AV1" s="39"/>
      <c r="AW1" s="39"/>
    </row>
    <row r="2" spans="1:107" ht="15" customHeight="1" thickBot="1" x14ac:dyDescent="0.2">
      <c r="A2" s="22"/>
      <c r="B2" t="s">
        <v>62</v>
      </c>
      <c r="AK2" s="39"/>
      <c r="AL2" s="175"/>
      <c r="AM2" s="175"/>
      <c r="AN2" s="175"/>
      <c r="AO2" s="175"/>
      <c r="AP2" s="175"/>
      <c r="AQ2" s="175"/>
      <c r="AR2" s="152" t="s">
        <v>144</v>
      </c>
      <c r="AS2" s="152"/>
      <c r="AT2" s="152"/>
      <c r="AU2" s="152"/>
      <c r="AV2" s="152"/>
      <c r="AW2" s="152"/>
    </row>
    <row r="3" spans="1:107" ht="15" customHeight="1" thickBot="1" x14ac:dyDescent="0.2">
      <c r="A3" s="22"/>
      <c r="B3" s="106" t="s">
        <v>4</v>
      </c>
      <c r="C3" s="107"/>
      <c r="D3" s="107"/>
      <c r="E3" s="107"/>
      <c r="F3" s="107"/>
      <c r="G3" s="107"/>
      <c r="H3" s="107"/>
      <c r="I3" s="107"/>
      <c r="J3" s="107"/>
      <c r="K3" s="107"/>
      <c r="L3" s="107"/>
      <c r="M3" s="107"/>
      <c r="N3" s="107"/>
      <c r="O3" s="107"/>
      <c r="P3" s="107"/>
      <c r="Q3" s="107"/>
      <c r="R3" s="108"/>
      <c r="S3" s="18"/>
      <c r="T3" s="18"/>
      <c r="AK3" s="39"/>
      <c r="AL3" s="123" t="s">
        <v>77</v>
      </c>
      <c r="AM3" s="123"/>
      <c r="AN3" s="123"/>
      <c r="AO3" s="123"/>
      <c r="AP3" s="123"/>
      <c r="AQ3" s="124"/>
      <c r="AR3" s="150"/>
      <c r="AS3" s="148"/>
      <c r="AT3" s="148"/>
      <c r="AU3" s="148"/>
      <c r="AV3" s="148"/>
      <c r="AW3" s="149"/>
    </row>
    <row r="4" spans="1:107" ht="15" customHeight="1" thickBot="1" x14ac:dyDescent="0.2">
      <c r="A4" s="22"/>
      <c r="B4" s="18" t="s">
        <v>66</v>
      </c>
      <c r="C4" s="17"/>
      <c r="D4" s="17"/>
      <c r="E4" s="17"/>
      <c r="F4" s="17"/>
      <c r="G4" s="17"/>
      <c r="H4" s="17"/>
      <c r="I4" s="17"/>
      <c r="J4" s="17"/>
      <c r="K4" s="17"/>
      <c r="L4" s="17"/>
      <c r="M4" s="17"/>
      <c r="N4" s="17"/>
      <c r="O4" s="17"/>
      <c r="P4" s="17"/>
      <c r="Q4" s="17"/>
      <c r="R4" s="17"/>
      <c r="S4" s="17"/>
      <c r="T4" s="17"/>
      <c r="AK4" s="39"/>
      <c r="AL4" s="123" t="s">
        <v>78</v>
      </c>
      <c r="AM4" s="123"/>
      <c r="AN4" s="123"/>
      <c r="AO4" s="123"/>
      <c r="AP4" s="123"/>
      <c r="AQ4" s="124"/>
      <c r="AR4" s="150"/>
      <c r="AS4" s="148"/>
      <c r="AT4" s="148"/>
      <c r="AU4" s="148"/>
      <c r="AV4" s="148"/>
      <c r="AW4" s="149"/>
    </row>
    <row r="5" spans="1:107" ht="15" customHeight="1" thickBot="1" x14ac:dyDescent="0.2">
      <c r="A5" s="22"/>
      <c r="B5" s="106" t="s">
        <v>89</v>
      </c>
      <c r="C5" s="107"/>
      <c r="D5" s="107"/>
      <c r="E5" s="107"/>
      <c r="F5" s="107"/>
      <c r="G5" s="107"/>
      <c r="H5" s="107"/>
      <c r="I5" s="107"/>
      <c r="J5" s="107"/>
      <c r="K5" s="107"/>
      <c r="L5" s="107"/>
      <c r="M5" s="107"/>
      <c r="N5" s="107"/>
      <c r="O5" s="107"/>
      <c r="P5" s="107"/>
      <c r="Q5" s="107"/>
      <c r="R5" s="108"/>
      <c r="S5" s="18"/>
      <c r="T5" s="18"/>
      <c r="AK5" s="39"/>
      <c r="AL5" s="123" t="s">
        <v>79</v>
      </c>
      <c r="AM5" s="123"/>
      <c r="AN5" s="123"/>
      <c r="AO5" s="123"/>
      <c r="AP5" s="123"/>
      <c r="AQ5" s="124"/>
      <c r="AR5" s="150"/>
      <c r="AS5" s="148"/>
      <c r="AT5" s="148"/>
      <c r="AU5" s="148"/>
      <c r="AV5" s="148"/>
      <c r="AW5" s="149"/>
    </row>
    <row r="6" spans="1:107" ht="15" customHeight="1" thickBot="1" x14ac:dyDescent="0.2">
      <c r="A6" s="22"/>
      <c r="B6" t="s">
        <v>63</v>
      </c>
      <c r="AK6" s="39"/>
      <c r="AL6" s="123" t="s">
        <v>206</v>
      </c>
      <c r="AM6" s="123"/>
      <c r="AN6" s="123"/>
      <c r="AO6" s="123"/>
      <c r="AP6" s="123"/>
      <c r="AQ6" s="124"/>
      <c r="AR6" s="150"/>
      <c r="AS6" s="148"/>
      <c r="AT6" s="148"/>
      <c r="AU6" s="148"/>
      <c r="AV6" s="148"/>
      <c r="AW6" s="149"/>
    </row>
    <row r="7" spans="1:107" ht="15" customHeight="1" thickBot="1" x14ac:dyDescent="0.2">
      <c r="A7" s="22"/>
      <c r="B7" s="106" t="s">
        <v>90</v>
      </c>
      <c r="C7" s="107"/>
      <c r="D7" s="107"/>
      <c r="E7" s="107"/>
      <c r="F7" s="107"/>
      <c r="G7" s="107"/>
      <c r="H7" s="107"/>
      <c r="I7" s="107"/>
      <c r="J7" s="107"/>
      <c r="K7" s="107"/>
      <c r="L7" s="107"/>
      <c r="M7" s="107"/>
      <c r="N7" s="107"/>
      <c r="O7" s="107"/>
      <c r="P7" s="107"/>
      <c r="Q7" s="107"/>
      <c r="R7" s="108"/>
      <c r="S7" s="18"/>
      <c r="T7" s="18"/>
      <c r="AK7" s="39"/>
      <c r="AL7" s="198"/>
      <c r="AM7" s="198"/>
      <c r="AN7" s="198"/>
      <c r="AO7" s="198"/>
      <c r="AP7" s="198"/>
      <c r="AQ7" s="198"/>
      <c r="AR7" s="199"/>
      <c r="AS7" s="199"/>
      <c r="AT7" s="199"/>
      <c r="AU7" s="199"/>
      <c r="AV7" s="199"/>
      <c r="AW7" s="199"/>
    </row>
    <row r="8" spans="1:107" ht="15" customHeight="1" thickBot="1" x14ac:dyDescent="0.2">
      <c r="A8" s="22"/>
      <c r="B8" t="s">
        <v>64</v>
      </c>
      <c r="AK8" s="39"/>
      <c r="AL8" s="198"/>
      <c r="AM8" s="198"/>
      <c r="AN8" s="198"/>
      <c r="AO8" s="198"/>
      <c r="AP8" s="198"/>
      <c r="AQ8" s="198"/>
      <c r="AR8" s="199"/>
      <c r="AS8" s="199"/>
      <c r="AT8" s="199"/>
      <c r="AU8" s="199"/>
      <c r="AV8" s="199"/>
      <c r="AW8" s="199"/>
    </row>
    <row r="9" spans="1:107" ht="15" customHeight="1" thickBot="1" x14ac:dyDescent="0.2">
      <c r="A9" s="22"/>
      <c r="B9" s="106" t="s">
        <v>91</v>
      </c>
      <c r="C9" s="107"/>
      <c r="D9" s="107"/>
      <c r="E9" s="107"/>
      <c r="F9" s="107"/>
      <c r="G9" s="107"/>
      <c r="H9" s="107"/>
      <c r="I9" s="107"/>
      <c r="J9" s="107"/>
      <c r="K9" s="107"/>
      <c r="L9" s="107"/>
      <c r="M9" s="107"/>
      <c r="N9" s="107"/>
      <c r="O9" s="107"/>
      <c r="P9" s="107"/>
      <c r="Q9" s="107"/>
      <c r="R9" s="108"/>
      <c r="S9" s="18"/>
      <c r="T9" s="18"/>
      <c r="AK9" s="39"/>
      <c r="AL9" s="198"/>
      <c r="AM9" s="198"/>
      <c r="AN9" s="198"/>
      <c r="AO9" s="198"/>
      <c r="AP9" s="198"/>
      <c r="AQ9" s="198"/>
      <c r="AR9" s="199"/>
      <c r="AS9" s="199"/>
      <c r="AT9" s="199"/>
      <c r="AU9" s="199"/>
      <c r="AV9" s="199"/>
      <c r="AW9" s="199"/>
    </row>
    <row r="10" spans="1:107" ht="15" customHeight="1" x14ac:dyDescent="0.15">
      <c r="A10" s="22"/>
    </row>
    <row r="11" spans="1:107" ht="15" customHeight="1" x14ac:dyDescent="0.15">
      <c r="A11" s="25" t="s">
        <v>67</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K11" s="26" t="s">
        <v>81</v>
      </c>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U11" s="33" t="s">
        <v>127</v>
      </c>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row>
    <row r="12" spans="1:107" ht="15" customHeight="1" thickBot="1" x14ac:dyDescent="0.2">
      <c r="A12" s="21"/>
      <c r="B12" t="s">
        <v>82</v>
      </c>
      <c r="AK12" s="20"/>
      <c r="AL12" t="s">
        <v>82</v>
      </c>
      <c r="BU12" s="33"/>
      <c r="BV12" t="s">
        <v>82</v>
      </c>
      <c r="CH12"/>
      <c r="CM12" s="35"/>
      <c r="CN12" s="35"/>
      <c r="CO12" s="35"/>
      <c r="CP12" s="35"/>
      <c r="CQ12" s="35"/>
      <c r="CR12" s="35"/>
      <c r="CS12" s="35"/>
      <c r="CT12" s="35"/>
      <c r="CU12" s="35"/>
      <c r="CV12" s="35"/>
      <c r="CW12" s="35"/>
      <c r="CX12" s="35"/>
      <c r="CY12" s="35"/>
      <c r="CZ12" s="35"/>
      <c r="DA12" s="35"/>
      <c r="DB12" s="35"/>
      <c r="DC12" s="35"/>
    </row>
    <row r="13" spans="1:107" ht="15" customHeight="1" thickBot="1" x14ac:dyDescent="0.2">
      <c r="A13" s="21"/>
      <c r="B13" s="106" t="s">
        <v>92</v>
      </c>
      <c r="C13" s="107"/>
      <c r="D13" s="107"/>
      <c r="E13" s="107"/>
      <c r="F13" s="107"/>
      <c r="G13" s="107"/>
      <c r="H13" s="107"/>
      <c r="I13" s="107"/>
      <c r="J13" s="107"/>
      <c r="K13" s="107"/>
      <c r="L13" s="107"/>
      <c r="M13" s="107"/>
      <c r="N13" s="107"/>
      <c r="O13" s="107"/>
      <c r="P13" s="107"/>
      <c r="Q13" s="107"/>
      <c r="R13" s="108"/>
      <c r="S13" s="18"/>
      <c r="T13" s="18"/>
      <c r="AK13" s="20"/>
      <c r="AL13" s="106" t="s">
        <v>92</v>
      </c>
      <c r="AM13" s="107"/>
      <c r="AN13" s="107"/>
      <c r="AO13" s="107"/>
      <c r="AP13" s="107"/>
      <c r="AQ13" s="107"/>
      <c r="AR13" s="107"/>
      <c r="AS13" s="107"/>
      <c r="AT13" s="107"/>
      <c r="AU13" s="107"/>
      <c r="AV13" s="107"/>
      <c r="AW13" s="107"/>
      <c r="AX13" s="107"/>
      <c r="AY13" s="107"/>
      <c r="AZ13" s="107"/>
      <c r="BA13" s="107"/>
      <c r="BB13" s="108"/>
      <c r="BC13" s="18"/>
      <c r="BD13" s="18"/>
      <c r="BU13" s="33"/>
      <c r="BV13" s="106" t="s">
        <v>92</v>
      </c>
      <c r="BW13" s="107"/>
      <c r="BX13" s="107"/>
      <c r="BY13" s="107"/>
      <c r="BZ13" s="107"/>
      <c r="CA13" s="107"/>
      <c r="CB13" s="107"/>
      <c r="CC13" s="107"/>
      <c r="CD13" s="107"/>
      <c r="CE13" s="107"/>
      <c r="CF13" s="107"/>
      <c r="CG13" s="107"/>
      <c r="CH13" s="107"/>
      <c r="CI13" s="107"/>
      <c r="CJ13" s="107"/>
      <c r="CK13" s="107"/>
      <c r="CL13" s="108"/>
      <c r="CM13" s="35"/>
      <c r="CN13" s="35"/>
      <c r="CO13" s="35"/>
      <c r="CP13" s="35"/>
      <c r="CQ13" s="35"/>
      <c r="CR13" s="35"/>
      <c r="CS13" s="35"/>
      <c r="CT13" s="35"/>
      <c r="CU13" s="35"/>
      <c r="CV13" s="35"/>
      <c r="CW13" s="35"/>
      <c r="CX13" s="35"/>
      <c r="CY13" s="35"/>
      <c r="CZ13" s="35"/>
      <c r="DA13" s="35"/>
      <c r="DB13" s="35"/>
      <c r="DC13" s="35"/>
    </row>
    <row r="14" spans="1:107" ht="15" customHeight="1" thickBot="1" x14ac:dyDescent="0.2">
      <c r="A14" s="21"/>
      <c r="B14" t="s">
        <v>83</v>
      </c>
      <c r="AK14" s="20"/>
      <c r="AL14" t="s">
        <v>83</v>
      </c>
      <c r="BU14" s="33"/>
      <c r="BV14" t="s">
        <v>83</v>
      </c>
      <c r="CH14"/>
      <c r="CM14" s="35"/>
      <c r="CN14" s="35"/>
      <c r="CO14" s="35"/>
      <c r="CP14" s="35"/>
      <c r="CQ14" s="35"/>
      <c r="CR14" s="35"/>
      <c r="CS14" s="35"/>
      <c r="CT14" s="35"/>
      <c r="CU14" s="35"/>
      <c r="CV14" s="35"/>
      <c r="CW14" s="35"/>
      <c r="CX14" s="35"/>
      <c r="CY14" s="35"/>
      <c r="CZ14" s="35"/>
      <c r="DA14" s="35"/>
      <c r="DB14" s="35"/>
      <c r="DC14" s="35"/>
    </row>
    <row r="15" spans="1:107" ht="15" customHeight="1" thickBot="1" x14ac:dyDescent="0.2">
      <c r="A15" s="21"/>
      <c r="B15" s="109" t="s">
        <v>192</v>
      </c>
      <c r="C15" s="109"/>
      <c r="D15" s="110">
        <v>3</v>
      </c>
      <c r="E15" s="111"/>
      <c r="F15" s="41" t="s">
        <v>58</v>
      </c>
      <c r="G15" s="112">
        <v>4</v>
      </c>
      <c r="H15" s="113"/>
      <c r="I15" s="1" t="s">
        <v>3</v>
      </c>
      <c r="J15" s="110">
        <v>26</v>
      </c>
      <c r="K15" s="111"/>
      <c r="L15" s="1" t="s">
        <v>2</v>
      </c>
      <c r="AK15" s="20"/>
      <c r="AL15" s="109" t="s">
        <v>192</v>
      </c>
      <c r="AM15" s="109"/>
      <c r="AN15" s="112" t="s">
        <v>213</v>
      </c>
      <c r="AO15" s="113"/>
      <c r="AP15" s="16" t="s">
        <v>58</v>
      </c>
      <c r="AQ15" s="112" t="s">
        <v>213</v>
      </c>
      <c r="AR15" s="113"/>
      <c r="AS15" s="1" t="s">
        <v>3</v>
      </c>
      <c r="AT15" s="112" t="s">
        <v>213</v>
      </c>
      <c r="AU15" s="113"/>
      <c r="AV15" s="1" t="s">
        <v>2</v>
      </c>
      <c r="BU15" s="33"/>
      <c r="BV15" s="109" t="s">
        <v>192</v>
      </c>
      <c r="BW15" s="109"/>
      <c r="BX15" s="110" t="s">
        <v>213</v>
      </c>
      <c r="BY15" s="111"/>
      <c r="BZ15" s="29" t="s">
        <v>58</v>
      </c>
      <c r="CA15" s="112" t="s">
        <v>213</v>
      </c>
      <c r="CB15" s="113"/>
      <c r="CC15" s="1" t="s">
        <v>3</v>
      </c>
      <c r="CD15" s="110" t="s">
        <v>213</v>
      </c>
      <c r="CE15" s="111"/>
      <c r="CF15" s="1" t="s">
        <v>2</v>
      </c>
      <c r="CH15"/>
      <c r="CM15" s="35"/>
      <c r="CN15" s="35"/>
      <c r="CO15" s="35"/>
      <c r="CP15" s="35"/>
      <c r="CQ15" s="35"/>
      <c r="CR15" s="35"/>
      <c r="CS15" s="35"/>
      <c r="CT15" s="35"/>
      <c r="CU15" s="35"/>
      <c r="CV15" s="35"/>
      <c r="CW15" s="35"/>
      <c r="CX15" s="35"/>
      <c r="CY15" s="35"/>
      <c r="CZ15" s="35"/>
      <c r="DA15" s="35"/>
      <c r="DB15" s="35"/>
      <c r="DC15" s="35"/>
    </row>
    <row r="16" spans="1:107" s="19" customFormat="1" ht="15" customHeight="1" thickBot="1" x14ac:dyDescent="0.2">
      <c r="A16" s="23"/>
      <c r="B16" s="19" t="s">
        <v>86</v>
      </c>
      <c r="AJ16" s="51"/>
      <c r="AK16" s="20"/>
      <c r="AL16" t="s">
        <v>84</v>
      </c>
      <c r="AM16"/>
      <c r="AN16"/>
      <c r="AO16"/>
      <c r="AP16"/>
      <c r="AQ16"/>
      <c r="AR16"/>
      <c r="AS16"/>
      <c r="AT16"/>
      <c r="AU16"/>
      <c r="AV16"/>
      <c r="AW16"/>
      <c r="AX16"/>
      <c r="AY16"/>
      <c r="AZ16"/>
      <c r="BA16"/>
      <c r="BB16"/>
      <c r="BC16"/>
      <c r="BD16"/>
      <c r="BE16"/>
      <c r="BF16"/>
      <c r="BG16"/>
      <c r="BH16"/>
      <c r="BI16"/>
      <c r="BJ16"/>
      <c r="BK16"/>
      <c r="BL16"/>
      <c r="BM16"/>
      <c r="BN16"/>
      <c r="BO16"/>
      <c r="BP16"/>
      <c r="BQ16"/>
      <c r="BR16"/>
      <c r="BS16"/>
      <c r="BU16" s="33"/>
      <c r="BV16" t="s">
        <v>84</v>
      </c>
      <c r="BW16"/>
      <c r="BX16"/>
      <c r="BY16"/>
      <c r="BZ16"/>
      <c r="CA16"/>
      <c r="CB16"/>
      <c r="CC16"/>
      <c r="CD16"/>
      <c r="CE16"/>
      <c r="CF16"/>
      <c r="CG16"/>
      <c r="CH16"/>
      <c r="CI16"/>
      <c r="CJ16"/>
      <c r="CK16"/>
      <c r="CL16"/>
      <c r="CM16" s="35"/>
      <c r="CN16" s="35"/>
      <c r="CO16" s="35"/>
      <c r="CP16" s="35"/>
      <c r="CQ16" s="35"/>
      <c r="CR16" s="35"/>
      <c r="CS16" s="35"/>
      <c r="CT16" s="35"/>
      <c r="CU16" s="35"/>
      <c r="CV16" s="35"/>
      <c r="CW16" s="35"/>
      <c r="CX16" s="35"/>
      <c r="CY16" s="35"/>
      <c r="CZ16" s="35"/>
      <c r="DA16" s="35"/>
      <c r="DB16" s="35"/>
      <c r="DC16" s="35"/>
    </row>
    <row r="17" spans="1:109" s="19" customFormat="1" ht="15" customHeight="1" thickBot="1" x14ac:dyDescent="0.2">
      <c r="A17" s="23"/>
      <c r="B17" s="109" t="s">
        <v>195</v>
      </c>
      <c r="C17" s="109"/>
      <c r="D17" s="110" t="s">
        <v>213</v>
      </c>
      <c r="E17" s="111"/>
      <c r="F17" s="41" t="s">
        <v>58</v>
      </c>
      <c r="G17" s="112" t="s">
        <v>213</v>
      </c>
      <c r="H17" s="113"/>
      <c r="I17" s="1" t="s">
        <v>3</v>
      </c>
      <c r="J17" s="112" t="s">
        <v>213</v>
      </c>
      <c r="K17" s="113"/>
      <c r="L17" s="1" t="s">
        <v>2</v>
      </c>
      <c r="AJ17" s="51"/>
      <c r="AK17" s="20"/>
      <c r="AL17" s="114" t="s">
        <v>196</v>
      </c>
      <c r="AM17" s="115"/>
      <c r="AN17" s="115"/>
      <c r="AO17" s="115"/>
      <c r="AP17" s="115"/>
      <c r="AQ17" s="115"/>
      <c r="AR17" s="115"/>
      <c r="AS17" s="115"/>
      <c r="AT17" s="115"/>
      <c r="AU17" s="115"/>
      <c r="AV17" s="115"/>
      <c r="AW17" s="115"/>
      <c r="AX17" s="115"/>
      <c r="AY17" s="115"/>
      <c r="AZ17" s="115"/>
      <c r="BA17" s="115"/>
      <c r="BB17" s="116"/>
      <c r="BC17" s="18"/>
      <c r="BD17" s="18"/>
      <c r="BE17"/>
      <c r="BF17"/>
      <c r="BG17"/>
      <c r="BH17"/>
      <c r="BI17"/>
      <c r="BJ17"/>
      <c r="BK17"/>
      <c r="BL17"/>
      <c r="BM17"/>
      <c r="BN17"/>
      <c r="BO17"/>
      <c r="BP17"/>
      <c r="BQ17"/>
      <c r="BR17"/>
      <c r="BS17"/>
      <c r="BU17" s="33"/>
      <c r="BV17" s="114" t="s">
        <v>197</v>
      </c>
      <c r="BW17" s="115"/>
      <c r="BX17" s="115"/>
      <c r="BY17" s="115"/>
      <c r="BZ17" s="115"/>
      <c r="CA17" s="115"/>
      <c r="CB17" s="115"/>
      <c r="CC17" s="115"/>
      <c r="CD17" s="115"/>
      <c r="CE17" s="115"/>
      <c r="CF17" s="115"/>
      <c r="CG17" s="115"/>
      <c r="CH17" s="115"/>
      <c r="CI17" s="115"/>
      <c r="CJ17" s="115"/>
      <c r="CK17" s="115"/>
      <c r="CL17" s="116"/>
      <c r="CM17" s="35"/>
      <c r="CN17" s="35"/>
      <c r="CO17" s="35"/>
      <c r="CP17" s="35"/>
      <c r="CQ17" s="35"/>
      <c r="CR17" s="35"/>
      <c r="CS17" s="35"/>
      <c r="CT17" s="35"/>
      <c r="CU17" s="35"/>
      <c r="CV17" s="35"/>
      <c r="CW17" s="35"/>
      <c r="CX17" s="35"/>
      <c r="CY17" s="35"/>
      <c r="CZ17" s="35"/>
      <c r="DA17" s="35"/>
      <c r="DB17" s="35"/>
      <c r="DC17" s="35"/>
    </row>
    <row r="18" spans="1:109" s="19" customFormat="1" ht="15" customHeight="1" thickBot="1" x14ac:dyDescent="0.2">
      <c r="A18" s="23"/>
      <c r="B18" s="19" t="s">
        <v>87</v>
      </c>
      <c r="AJ18" s="51"/>
      <c r="AK18" s="20"/>
      <c r="AL18" t="s">
        <v>85</v>
      </c>
      <c r="AM18"/>
      <c r="AN18"/>
      <c r="AO18"/>
      <c r="AP18"/>
      <c r="AQ18"/>
      <c r="AR18"/>
      <c r="AS18"/>
      <c r="AT18"/>
      <c r="AU18"/>
      <c r="AV18"/>
      <c r="AW18"/>
      <c r="AX18"/>
      <c r="AY18"/>
      <c r="AZ18"/>
      <c r="BA18"/>
      <c r="BB18"/>
      <c r="BC18"/>
      <c r="BD18"/>
      <c r="BE18"/>
      <c r="BF18"/>
      <c r="BG18"/>
      <c r="BH18"/>
      <c r="BI18"/>
      <c r="BJ18"/>
      <c r="BK18"/>
      <c r="BL18"/>
      <c r="BM18"/>
      <c r="BN18"/>
      <c r="BO18"/>
      <c r="BP18"/>
      <c r="BQ18"/>
      <c r="BR18"/>
      <c r="BS18"/>
      <c r="BU18" s="34"/>
      <c r="BV18" s="37" t="s">
        <v>128</v>
      </c>
      <c r="BW18" s="27"/>
      <c r="BX18" s="36"/>
      <c r="BY18" s="36"/>
      <c r="BZ18" s="29"/>
      <c r="CA18" s="36"/>
      <c r="CB18" s="36"/>
      <c r="CC18" s="1"/>
      <c r="CD18" s="36"/>
      <c r="CE18" s="36"/>
      <c r="CF18" s="1"/>
      <c r="CG18"/>
      <c r="CH18"/>
      <c r="CI18"/>
      <c r="CJ18"/>
      <c r="CK18"/>
      <c r="CL18"/>
      <c r="CM18"/>
      <c r="CN18"/>
      <c r="CO18"/>
      <c r="CP18"/>
      <c r="CQ18"/>
      <c r="CR18"/>
      <c r="CS18"/>
      <c r="CT18"/>
      <c r="CU18"/>
      <c r="CV18"/>
      <c r="CW18"/>
      <c r="CX18"/>
      <c r="CY18"/>
      <c r="CZ18"/>
      <c r="DA18"/>
      <c r="DB18"/>
      <c r="DC18"/>
    </row>
    <row r="19" spans="1:109" ht="15" customHeight="1" thickBot="1" x14ac:dyDescent="0.2">
      <c r="A19" s="21"/>
      <c r="B19" s="109" t="s">
        <v>192</v>
      </c>
      <c r="C19" s="109"/>
      <c r="D19" s="110" t="s">
        <v>213</v>
      </c>
      <c r="E19" s="111"/>
      <c r="F19" s="41" t="s">
        <v>58</v>
      </c>
      <c r="G19" s="112" t="s">
        <v>213</v>
      </c>
      <c r="H19" s="113"/>
      <c r="I19" s="1" t="s">
        <v>3</v>
      </c>
      <c r="J19" s="110" t="s">
        <v>213</v>
      </c>
      <c r="K19" s="111"/>
      <c r="L19" s="1" t="s">
        <v>2</v>
      </c>
      <c r="AK19" s="20"/>
      <c r="AL19" s="114"/>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6"/>
      <c r="BU19" s="34"/>
      <c r="BV19" s="117" t="s">
        <v>129</v>
      </c>
      <c r="BW19" s="118"/>
      <c r="BX19" s="118"/>
      <c r="BY19" s="118"/>
      <c r="BZ19" s="118"/>
      <c r="CA19" s="118"/>
      <c r="CB19" s="119"/>
      <c r="CC19" s="117" t="s">
        <v>131</v>
      </c>
      <c r="CD19" s="118"/>
      <c r="CE19" s="118"/>
      <c r="CF19" s="118"/>
      <c r="CG19" s="118"/>
      <c r="CH19" s="118"/>
      <c r="CI19" s="119"/>
      <c r="CJ19" s="120" t="s">
        <v>132</v>
      </c>
      <c r="CK19" s="121"/>
      <c r="CL19" s="121"/>
      <c r="CM19" s="121"/>
      <c r="CN19" s="121"/>
      <c r="CO19" s="122"/>
      <c r="CP19" s="117" t="s">
        <v>133</v>
      </c>
      <c r="CQ19" s="118"/>
      <c r="CR19" s="118"/>
      <c r="CS19" s="118"/>
      <c r="CT19" s="118"/>
      <c r="CU19" s="118"/>
      <c r="CV19" s="119"/>
    </row>
    <row r="20" spans="1:109" ht="15" customHeight="1" thickBot="1" x14ac:dyDescent="0.2">
      <c r="A20" s="21"/>
      <c r="B20" t="s">
        <v>68</v>
      </c>
      <c r="AK20" s="20"/>
      <c r="AL20" t="s">
        <v>88</v>
      </c>
      <c r="BU20" s="34"/>
      <c r="BV20" s="137" t="s">
        <v>130</v>
      </c>
      <c r="BW20" s="138"/>
      <c r="BX20" s="138"/>
      <c r="BY20" s="138"/>
      <c r="BZ20" s="138"/>
      <c r="CA20" s="138"/>
      <c r="CB20" s="138"/>
      <c r="CC20" s="137" t="s">
        <v>135</v>
      </c>
      <c r="CD20" s="138"/>
      <c r="CE20" s="138"/>
      <c r="CF20" s="138"/>
      <c r="CG20" s="138"/>
      <c r="CH20" s="138"/>
      <c r="CI20" s="139"/>
      <c r="CJ20" s="140" t="s">
        <v>136</v>
      </c>
      <c r="CK20" s="140"/>
      <c r="CL20" s="140"/>
      <c r="CM20" s="140"/>
      <c r="CN20" s="140"/>
      <c r="CO20" s="140"/>
      <c r="CP20" s="137" t="s">
        <v>137</v>
      </c>
      <c r="CQ20" s="138"/>
      <c r="CR20" s="138"/>
      <c r="CS20" s="138"/>
      <c r="CT20" s="138"/>
      <c r="CU20" s="138"/>
      <c r="CV20" s="139"/>
    </row>
    <row r="21" spans="1:109" ht="15" customHeight="1" thickBot="1" x14ac:dyDescent="0.2">
      <c r="A21" s="21"/>
      <c r="B21" s="181" t="s">
        <v>198</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3"/>
      <c r="AJ21" s="52"/>
      <c r="AK21" s="20"/>
      <c r="AL21" s="175"/>
      <c r="AM21" s="175"/>
      <c r="AN21" s="175"/>
      <c r="AO21" s="175"/>
      <c r="AP21" s="175"/>
      <c r="AQ21" s="175"/>
      <c r="AR21" s="152" t="s">
        <v>54</v>
      </c>
      <c r="AS21" s="152"/>
      <c r="AT21" s="152"/>
      <c r="AU21" s="152"/>
      <c r="AV21" s="152"/>
      <c r="AW21" s="152"/>
      <c r="AX21" s="151" t="s">
        <v>51</v>
      </c>
      <c r="AY21" s="151"/>
      <c r="AZ21" s="151"/>
      <c r="BA21" s="151"/>
      <c r="BB21" s="151" t="s">
        <v>52</v>
      </c>
      <c r="BC21" s="151"/>
      <c r="BD21" s="151"/>
      <c r="BE21" s="151"/>
      <c r="BF21" s="151" t="s">
        <v>53</v>
      </c>
      <c r="BG21" s="151"/>
      <c r="BH21" s="151"/>
      <c r="BI21" s="151"/>
      <c r="BJ21" s="152" t="s">
        <v>49</v>
      </c>
      <c r="BK21" s="152"/>
      <c r="BL21" s="152"/>
      <c r="BM21" s="152"/>
      <c r="BN21" s="152"/>
      <c r="BO21" s="152" t="s">
        <v>48</v>
      </c>
      <c r="BP21" s="152"/>
      <c r="BQ21" s="152"/>
      <c r="BR21" s="152"/>
      <c r="BS21" s="152"/>
      <c r="BU21" s="34"/>
      <c r="BV21" s="153" t="s">
        <v>134</v>
      </c>
      <c r="BW21" s="154"/>
      <c r="BX21" s="154"/>
      <c r="BY21" s="154"/>
      <c r="BZ21" s="154"/>
      <c r="CA21" s="154"/>
      <c r="CB21" s="154"/>
      <c r="CC21" s="154"/>
      <c r="CD21" s="154"/>
      <c r="CE21" s="154"/>
      <c r="CF21" s="154"/>
      <c r="CG21" s="154"/>
      <c r="CH21" s="154"/>
      <c r="CI21" s="155"/>
      <c r="CJ21" s="158" t="s">
        <v>145</v>
      </c>
      <c r="CK21" s="159"/>
      <c r="CL21" s="159"/>
      <c r="CM21" s="159"/>
      <c r="CN21" s="159"/>
      <c r="CO21" s="159"/>
      <c r="CP21" s="159"/>
      <c r="CQ21" s="159"/>
      <c r="CR21" s="159"/>
      <c r="CS21" s="159"/>
      <c r="CT21" s="159"/>
      <c r="CU21" s="159"/>
      <c r="CV21" s="160"/>
      <c r="CW21" s="40"/>
      <c r="CX21" s="40"/>
      <c r="CY21" s="40"/>
      <c r="CZ21" s="40"/>
      <c r="DA21" s="40"/>
      <c r="DB21" s="40"/>
      <c r="DC21" s="40"/>
    </row>
    <row r="22" spans="1:109" ht="15" customHeight="1" thickBot="1" x14ac:dyDescent="0.2">
      <c r="A22" s="21"/>
      <c r="B22" t="s">
        <v>69</v>
      </c>
      <c r="AK22" s="20"/>
      <c r="AL22" s="123" t="s">
        <v>77</v>
      </c>
      <c r="AM22" s="123"/>
      <c r="AN22" s="123"/>
      <c r="AO22" s="123"/>
      <c r="AP22" s="123"/>
      <c r="AQ22" s="124"/>
      <c r="AR22" s="125"/>
      <c r="AS22" s="126"/>
      <c r="AT22" s="126"/>
      <c r="AU22" s="126"/>
      <c r="AV22" s="126"/>
      <c r="AW22" s="141"/>
      <c r="AX22" s="142"/>
      <c r="AY22" s="143"/>
      <c r="AZ22" s="143"/>
      <c r="BA22" s="144"/>
      <c r="BB22" s="145"/>
      <c r="BC22" s="143"/>
      <c r="BD22" s="143"/>
      <c r="BE22" s="146"/>
      <c r="BF22" s="142"/>
      <c r="BG22" s="143"/>
      <c r="BH22" s="143"/>
      <c r="BI22" s="144"/>
      <c r="BJ22" s="147"/>
      <c r="BK22" s="148"/>
      <c r="BL22" s="148"/>
      <c r="BM22" s="148"/>
      <c r="BN22" s="149"/>
      <c r="BO22" s="150"/>
      <c r="BP22" s="148"/>
      <c r="BQ22" s="148"/>
      <c r="BR22" s="148"/>
      <c r="BS22" s="149"/>
      <c r="BT22" s="59" t="e">
        <f>IF(OR(BO22/BJ22&gt;0.5,AX22*6000&lt;BO22),"×","")</f>
        <v>#DIV/0!</v>
      </c>
      <c r="BU22" s="34"/>
      <c r="BV22" s="137" t="s">
        <v>138</v>
      </c>
      <c r="BW22" s="138"/>
      <c r="BX22" s="138"/>
      <c r="BY22" s="138"/>
      <c r="BZ22" s="138"/>
      <c r="CA22" s="138"/>
      <c r="CB22" s="138"/>
      <c r="CC22" s="138"/>
      <c r="CD22" s="138"/>
      <c r="CE22" s="138"/>
      <c r="CF22" s="138"/>
      <c r="CG22" s="138"/>
      <c r="CH22" s="138"/>
      <c r="CI22" s="139"/>
      <c r="CJ22" s="156" t="s">
        <v>146</v>
      </c>
      <c r="CK22" s="140"/>
      <c r="CL22" s="140"/>
      <c r="CM22" s="140"/>
      <c r="CN22" s="140"/>
      <c r="CO22" s="140"/>
      <c r="CP22" s="140"/>
      <c r="CQ22" s="140"/>
      <c r="CR22" s="140"/>
      <c r="CS22" s="140"/>
      <c r="CT22" s="140"/>
      <c r="CU22" s="140"/>
      <c r="CV22" s="157"/>
      <c r="CW22" s="40"/>
      <c r="CX22" s="40"/>
      <c r="CY22" s="40"/>
      <c r="CZ22" s="40"/>
      <c r="DA22" s="40"/>
      <c r="DB22" s="40"/>
      <c r="DC22" s="40"/>
    </row>
    <row r="23" spans="1:109" ht="15" customHeight="1" thickBot="1" x14ac:dyDescent="0.2">
      <c r="A23" s="21"/>
      <c r="B23" t="s">
        <v>70</v>
      </c>
      <c r="AK23" s="20"/>
      <c r="AL23" s="179" t="s">
        <v>189</v>
      </c>
      <c r="AM23" s="179"/>
      <c r="AN23" s="179"/>
      <c r="AO23" s="179"/>
      <c r="AP23" s="179"/>
      <c r="AQ23" s="180"/>
      <c r="AR23" s="125"/>
      <c r="AS23" s="126"/>
      <c r="AT23" s="126"/>
      <c r="AU23" s="126"/>
      <c r="AV23" s="126"/>
      <c r="AW23" s="141"/>
      <c r="AX23" s="142"/>
      <c r="AY23" s="143"/>
      <c r="AZ23" s="143"/>
      <c r="BA23" s="144"/>
      <c r="BB23" s="145"/>
      <c r="BC23" s="143"/>
      <c r="BD23" s="143"/>
      <c r="BE23" s="146"/>
      <c r="BF23" s="142"/>
      <c r="BG23" s="143"/>
      <c r="BH23" s="143"/>
      <c r="BI23" s="144"/>
      <c r="BJ23" s="147"/>
      <c r="BK23" s="148"/>
      <c r="BL23" s="148"/>
      <c r="BM23" s="148"/>
      <c r="BN23" s="149"/>
      <c r="BO23" s="150"/>
      <c r="BP23" s="148"/>
      <c r="BQ23" s="148"/>
      <c r="BR23" s="148"/>
      <c r="BS23" s="149"/>
      <c r="BT23" s="59" t="e">
        <f>IF(OR(BO23/BJ23&gt;0.5,AX23*10000&lt;BO23),"×","")</f>
        <v>#DIV/0!</v>
      </c>
      <c r="BU23" s="34"/>
      <c r="BV23" t="s">
        <v>139</v>
      </c>
      <c r="CH23"/>
    </row>
    <row r="24" spans="1:109" ht="15" customHeight="1" thickBot="1" x14ac:dyDescent="0.2">
      <c r="A24" s="21"/>
      <c r="B24" s="197" t="s">
        <v>156</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8"/>
      <c r="AJ24" s="52"/>
      <c r="AK24" s="20"/>
      <c r="AL24" s="123" t="s">
        <v>78</v>
      </c>
      <c r="AM24" s="123"/>
      <c r="AN24" s="123"/>
      <c r="AO24" s="123"/>
      <c r="AP24" s="123"/>
      <c r="AQ24" s="124"/>
      <c r="AR24" s="125"/>
      <c r="AS24" s="126"/>
      <c r="AT24" s="126"/>
      <c r="AU24" s="126"/>
      <c r="AV24" s="126"/>
      <c r="AW24" s="141"/>
      <c r="AX24" s="142"/>
      <c r="AY24" s="143"/>
      <c r="AZ24" s="143"/>
      <c r="BA24" s="144"/>
      <c r="BB24" s="145"/>
      <c r="BC24" s="143"/>
      <c r="BD24" s="143"/>
      <c r="BE24" s="146"/>
      <c r="BF24" s="142"/>
      <c r="BG24" s="143"/>
      <c r="BH24" s="143"/>
      <c r="BI24" s="144"/>
      <c r="BJ24" s="147"/>
      <c r="BK24" s="148"/>
      <c r="BL24" s="148"/>
      <c r="BM24" s="148"/>
      <c r="BN24" s="149"/>
      <c r="BO24" s="150"/>
      <c r="BP24" s="148"/>
      <c r="BQ24" s="148"/>
      <c r="BR24" s="148"/>
      <c r="BS24" s="149"/>
      <c r="BT24" s="59" t="e">
        <f>IF(OR(BO24/BJ24&gt;0.5,AX24*100000&lt;BO24),"×","")</f>
        <v>#DIV/0!</v>
      </c>
      <c r="BU24" s="34"/>
      <c r="BV24" s="191" t="s">
        <v>41</v>
      </c>
      <c r="BW24" s="192"/>
      <c r="BX24" s="192"/>
      <c r="BY24" s="192"/>
      <c r="BZ24" s="192"/>
      <c r="CA24" s="193"/>
      <c r="CB24" s="171" t="s">
        <v>74</v>
      </c>
      <c r="CC24" s="171"/>
      <c r="CD24" s="171"/>
      <c r="CE24" s="171"/>
      <c r="CF24" s="171"/>
      <c r="CG24" s="171"/>
      <c r="CH24" s="171"/>
      <c r="CI24" s="171" t="s">
        <v>42</v>
      </c>
      <c r="CJ24" s="171"/>
      <c r="CK24" s="171"/>
      <c r="CL24" s="171"/>
      <c r="CM24" s="171"/>
      <c r="CN24" s="171"/>
      <c r="CO24" s="171"/>
      <c r="CP24" s="172" t="s">
        <v>75</v>
      </c>
      <c r="CQ24" s="173"/>
      <c r="CR24" s="173"/>
      <c r="CS24" s="173"/>
      <c r="CT24" s="173"/>
      <c r="CU24" s="173"/>
      <c r="CV24" s="174"/>
    </row>
    <row r="25" spans="1:109" ht="15" customHeight="1" thickBot="1" x14ac:dyDescent="0.2">
      <c r="A25" s="21"/>
      <c r="B25" t="s">
        <v>193</v>
      </c>
      <c r="I25" s="105" t="s">
        <v>211</v>
      </c>
      <c r="AK25" s="20"/>
      <c r="AL25" s="123" t="s">
        <v>79</v>
      </c>
      <c r="AM25" s="123"/>
      <c r="AN25" s="123"/>
      <c r="AO25" s="123"/>
      <c r="AP25" s="123"/>
      <c r="AQ25" s="124"/>
      <c r="AR25" s="125"/>
      <c r="AS25" s="126"/>
      <c r="AT25" s="126"/>
      <c r="AU25" s="126"/>
      <c r="AV25" s="126"/>
      <c r="AW25" s="141"/>
      <c r="AX25" s="142"/>
      <c r="AY25" s="143"/>
      <c r="AZ25" s="143"/>
      <c r="BA25" s="144"/>
      <c r="BB25" s="128"/>
      <c r="BC25" s="129"/>
      <c r="BD25" s="129"/>
      <c r="BE25" s="130"/>
      <c r="BF25" s="142"/>
      <c r="BG25" s="143"/>
      <c r="BH25" s="143"/>
      <c r="BI25" s="144"/>
      <c r="BJ25" s="147"/>
      <c r="BK25" s="148"/>
      <c r="BL25" s="148"/>
      <c r="BM25" s="148"/>
      <c r="BN25" s="149"/>
      <c r="BO25" s="150"/>
      <c r="BP25" s="148"/>
      <c r="BQ25" s="148"/>
      <c r="BR25" s="148"/>
      <c r="BS25" s="149"/>
      <c r="BT25" s="59" t="str">
        <f>IF(OR(BJ25&lt;BO25,AX25*17000&lt;BO25),"補助金ｵｰﾊﾞｰ","")</f>
        <v/>
      </c>
      <c r="BU25" s="34"/>
      <c r="BV25" s="161"/>
      <c r="BW25" s="162"/>
      <c r="BX25" s="162"/>
      <c r="BY25" s="162"/>
      <c r="BZ25" s="162"/>
      <c r="CA25" s="162"/>
      <c r="CB25" s="163"/>
      <c r="CC25" s="164"/>
      <c r="CD25" s="164"/>
      <c r="CE25" s="164"/>
      <c r="CF25" s="164"/>
      <c r="CG25" s="164"/>
      <c r="CH25" s="165"/>
      <c r="CI25" s="166"/>
      <c r="CJ25" s="164"/>
      <c r="CK25" s="164"/>
      <c r="CL25" s="164"/>
      <c r="CM25" s="164"/>
      <c r="CN25" s="164"/>
      <c r="CO25" s="167"/>
      <c r="CP25" s="168"/>
      <c r="CQ25" s="169"/>
      <c r="CR25" s="169"/>
      <c r="CS25" s="169"/>
      <c r="CT25" s="169"/>
      <c r="CU25" s="169"/>
      <c r="CV25" s="170"/>
    </row>
    <row r="26" spans="1:109" ht="15" customHeight="1" thickBot="1" x14ac:dyDescent="0.2">
      <c r="A26" s="21"/>
      <c r="B26" s="194" t="s">
        <v>157</v>
      </c>
      <c r="C26" s="195"/>
      <c r="D26" s="195"/>
      <c r="E26" s="195"/>
      <c r="F26" s="195"/>
      <c r="G26" s="195"/>
      <c r="H26" s="195"/>
      <c r="I26" s="195"/>
      <c r="J26" s="195"/>
      <c r="K26" s="195"/>
      <c r="L26" s="195"/>
      <c r="M26" s="195"/>
      <c r="N26" s="195"/>
      <c r="O26" s="195"/>
      <c r="P26" s="195"/>
      <c r="Q26" s="195"/>
      <c r="R26" s="196"/>
      <c r="S26" s="18"/>
      <c r="T26" s="18"/>
      <c r="AK26" s="20"/>
      <c r="AL26" s="123" t="s">
        <v>80</v>
      </c>
      <c r="AM26" s="123"/>
      <c r="AN26" s="123"/>
      <c r="AO26" s="123"/>
      <c r="AP26" s="123"/>
      <c r="AQ26" s="124"/>
      <c r="AR26" s="125"/>
      <c r="AS26" s="126"/>
      <c r="AT26" s="126"/>
      <c r="AU26" s="126"/>
      <c r="AV26" s="126"/>
      <c r="AW26" s="127"/>
      <c r="AX26" s="128"/>
      <c r="AY26" s="129"/>
      <c r="AZ26" s="129"/>
      <c r="BA26" s="130"/>
      <c r="BB26" s="131"/>
      <c r="BC26" s="129"/>
      <c r="BD26" s="129"/>
      <c r="BE26" s="132"/>
      <c r="BF26" s="128"/>
      <c r="BG26" s="129"/>
      <c r="BH26" s="129"/>
      <c r="BI26" s="130"/>
      <c r="BJ26" s="133"/>
      <c r="BK26" s="134"/>
      <c r="BL26" s="134"/>
      <c r="BM26" s="134"/>
      <c r="BN26" s="135"/>
      <c r="BO26" s="136"/>
      <c r="BP26" s="134"/>
      <c r="BQ26" s="134"/>
      <c r="BR26" s="134"/>
      <c r="BS26" s="135"/>
      <c r="BU26" s="34"/>
      <c r="BV26" t="s">
        <v>140</v>
      </c>
      <c r="CH26"/>
    </row>
    <row r="27" spans="1:109" ht="15" customHeight="1" thickBot="1" x14ac:dyDescent="0.2">
      <c r="A27" s="21"/>
      <c r="B27" t="s">
        <v>194</v>
      </c>
      <c r="I27" s="105" t="s">
        <v>212</v>
      </c>
      <c r="T27" s="18"/>
      <c r="U27" s="58" t="s">
        <v>190</v>
      </c>
      <c r="AK27" s="20"/>
      <c r="BU27" s="34"/>
      <c r="BV27" s="175"/>
      <c r="BW27" s="175"/>
      <c r="BX27" s="175"/>
      <c r="BY27" s="175"/>
      <c r="BZ27" s="175"/>
      <c r="CA27" s="175"/>
      <c r="CB27" s="152" t="s">
        <v>54</v>
      </c>
      <c r="CC27" s="152"/>
      <c r="CD27" s="152"/>
      <c r="CE27" s="152"/>
      <c r="CF27" s="152"/>
      <c r="CG27" s="152"/>
      <c r="CH27" s="151" t="s">
        <v>51</v>
      </c>
      <c r="CI27" s="151"/>
      <c r="CJ27" s="151"/>
      <c r="CK27" s="151"/>
      <c r="CL27" s="151" t="s">
        <v>52</v>
      </c>
      <c r="CM27" s="151"/>
      <c r="CN27" s="151"/>
      <c r="CO27" s="151"/>
      <c r="CP27" s="151" t="s">
        <v>53</v>
      </c>
      <c r="CQ27" s="151"/>
      <c r="CR27" s="151"/>
      <c r="CS27" s="151"/>
      <c r="CT27" s="152" t="s">
        <v>49</v>
      </c>
      <c r="CU27" s="152"/>
      <c r="CV27" s="152"/>
      <c r="CW27" s="152"/>
      <c r="CX27" s="152"/>
      <c r="CY27" s="152" t="s">
        <v>48</v>
      </c>
      <c r="CZ27" s="152"/>
      <c r="DA27" s="152"/>
      <c r="DB27" s="152"/>
      <c r="DC27" s="152"/>
    </row>
    <row r="28" spans="1:109" ht="15" customHeight="1" thickBot="1" x14ac:dyDescent="0.2">
      <c r="A28" s="21"/>
      <c r="B28" s="194" t="s">
        <v>158</v>
      </c>
      <c r="C28" s="195"/>
      <c r="D28" s="195"/>
      <c r="E28" s="195"/>
      <c r="F28" s="195"/>
      <c r="G28" s="195"/>
      <c r="H28" s="195"/>
      <c r="I28" s="195"/>
      <c r="J28" s="195"/>
      <c r="K28" s="195"/>
      <c r="L28" s="195"/>
      <c r="M28" s="195"/>
      <c r="N28" s="195"/>
      <c r="O28" s="195"/>
      <c r="P28" s="195"/>
      <c r="Q28" s="195"/>
      <c r="R28" s="196"/>
      <c r="T28" s="18"/>
      <c r="AK28" s="20"/>
      <c r="BU28" s="34"/>
      <c r="BV28" s="123" t="s">
        <v>77</v>
      </c>
      <c r="BW28" s="123"/>
      <c r="BX28" s="123"/>
      <c r="BY28" s="123"/>
      <c r="BZ28" s="123"/>
      <c r="CA28" s="124"/>
      <c r="CB28" s="125"/>
      <c r="CC28" s="126"/>
      <c r="CD28" s="126"/>
      <c r="CE28" s="126"/>
      <c r="CF28" s="126"/>
      <c r="CG28" s="141"/>
      <c r="CH28" s="142"/>
      <c r="CI28" s="143"/>
      <c r="CJ28" s="143"/>
      <c r="CK28" s="144"/>
      <c r="CL28" s="145"/>
      <c r="CM28" s="143"/>
      <c r="CN28" s="143"/>
      <c r="CO28" s="146"/>
      <c r="CP28" s="142"/>
      <c r="CQ28" s="143"/>
      <c r="CR28" s="143"/>
      <c r="CS28" s="144"/>
      <c r="CT28" s="147"/>
      <c r="CU28" s="148"/>
      <c r="CV28" s="148"/>
      <c r="CW28" s="148"/>
      <c r="CX28" s="149"/>
      <c r="CY28" s="150"/>
      <c r="CZ28" s="148"/>
      <c r="DA28" s="148"/>
      <c r="DB28" s="148"/>
      <c r="DC28" s="149"/>
      <c r="DD28" s="59" t="e">
        <f>IF(OR(CY28/CT28&gt;0.5,CH28*6000&lt;CY28),"補助金ｵｰﾊﾞｰ","")</f>
        <v>#DIV/0!</v>
      </c>
    </row>
    <row r="29" spans="1:109" ht="15" customHeight="1" thickBot="1" x14ac:dyDescent="0.2">
      <c r="A29" s="21"/>
      <c r="B29" t="s">
        <v>71</v>
      </c>
      <c r="BU29" s="34"/>
      <c r="BV29" s="179" t="s">
        <v>189</v>
      </c>
      <c r="BW29" s="179"/>
      <c r="BX29" s="179"/>
      <c r="BY29" s="179"/>
      <c r="BZ29" s="179"/>
      <c r="CA29" s="180"/>
      <c r="CB29" s="125"/>
      <c r="CC29" s="126"/>
      <c r="CD29" s="126"/>
      <c r="CE29" s="126"/>
      <c r="CF29" s="126"/>
      <c r="CG29" s="141"/>
      <c r="CH29" s="142"/>
      <c r="CI29" s="143"/>
      <c r="CJ29" s="143"/>
      <c r="CK29" s="144"/>
      <c r="CL29" s="145"/>
      <c r="CM29" s="143"/>
      <c r="CN29" s="143"/>
      <c r="CO29" s="146"/>
      <c r="CP29" s="142"/>
      <c r="CQ29" s="143"/>
      <c r="CR29" s="143"/>
      <c r="CS29" s="144"/>
      <c r="CT29" s="147"/>
      <c r="CU29" s="148"/>
      <c r="CV29" s="148"/>
      <c r="CW29" s="148"/>
      <c r="CX29" s="149"/>
      <c r="CY29" s="150"/>
      <c r="CZ29" s="148"/>
      <c r="DA29" s="148"/>
      <c r="DB29" s="148"/>
      <c r="DC29" s="149"/>
      <c r="DD29" s="59" t="e">
        <f>IF(OR(CY29/CT29&gt;0.5,CH29*10000&lt;CY29),"補助金ｵｰﾊﾞｰ","")</f>
        <v>#DIV/0!</v>
      </c>
    </row>
    <row r="30" spans="1:109" ht="15" customHeight="1" thickBot="1" x14ac:dyDescent="0.2">
      <c r="A30" s="21"/>
      <c r="B30" s="106" t="s">
        <v>159</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8"/>
      <c r="AJ30" s="52"/>
      <c r="BU30" s="34"/>
      <c r="BV30" s="123" t="s">
        <v>78</v>
      </c>
      <c r="BW30" s="123"/>
      <c r="BX30" s="123"/>
      <c r="BY30" s="123"/>
      <c r="BZ30" s="123"/>
      <c r="CA30" s="124"/>
      <c r="CB30" s="125"/>
      <c r="CC30" s="126"/>
      <c r="CD30" s="126"/>
      <c r="CE30" s="126"/>
      <c r="CF30" s="126"/>
      <c r="CG30" s="141"/>
      <c r="CH30" s="142"/>
      <c r="CI30" s="143"/>
      <c r="CJ30" s="143"/>
      <c r="CK30" s="144"/>
      <c r="CL30" s="145"/>
      <c r="CM30" s="143"/>
      <c r="CN30" s="143"/>
      <c r="CO30" s="146"/>
      <c r="CP30" s="142"/>
      <c r="CQ30" s="143"/>
      <c r="CR30" s="143"/>
      <c r="CS30" s="144"/>
      <c r="CT30" s="147"/>
      <c r="CU30" s="148"/>
      <c r="CV30" s="148"/>
      <c r="CW30" s="148"/>
      <c r="CX30" s="149"/>
      <c r="CY30" s="150"/>
      <c r="CZ30" s="148"/>
      <c r="DA30" s="148"/>
      <c r="DB30" s="148"/>
      <c r="DC30" s="149"/>
      <c r="DD30" s="59" t="e">
        <f>IF(OR(CY30/CT30&gt;0.5,CH30*100000&lt;CY30),"補助金ｵｰﾊﾞｰ","")</f>
        <v>#DIV/0!</v>
      </c>
    </row>
    <row r="31" spans="1:109" ht="15" customHeight="1" thickBot="1" x14ac:dyDescent="0.2">
      <c r="A31" s="21"/>
      <c r="B31" t="s">
        <v>76</v>
      </c>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34"/>
      <c r="BV31" s="123" t="s">
        <v>79</v>
      </c>
      <c r="BW31" s="123"/>
      <c r="BX31" s="123"/>
      <c r="BY31" s="123"/>
      <c r="BZ31" s="123"/>
      <c r="CA31" s="124"/>
      <c r="CB31" s="125"/>
      <c r="CC31" s="126"/>
      <c r="CD31" s="126"/>
      <c r="CE31" s="126"/>
      <c r="CF31" s="126"/>
      <c r="CG31" s="141"/>
      <c r="CH31" s="142"/>
      <c r="CI31" s="143"/>
      <c r="CJ31" s="143"/>
      <c r="CK31" s="144"/>
      <c r="CL31" s="128"/>
      <c r="CM31" s="129"/>
      <c r="CN31" s="129"/>
      <c r="CO31" s="130"/>
      <c r="CP31" s="142"/>
      <c r="CQ31" s="143"/>
      <c r="CR31" s="143"/>
      <c r="CS31" s="144"/>
      <c r="CT31" s="147"/>
      <c r="CU31" s="148"/>
      <c r="CV31" s="148"/>
      <c r="CW31" s="148"/>
      <c r="CX31" s="149"/>
      <c r="CY31" s="150"/>
      <c r="CZ31" s="148"/>
      <c r="DA31" s="148"/>
      <c r="DB31" s="148"/>
      <c r="DC31" s="149"/>
      <c r="DD31" s="59" t="str">
        <f>IF(OR(CT31&lt;CY31,CH31*17000&lt;CY31),"補助金ｵｰﾊﾞｰ","")</f>
        <v/>
      </c>
    </row>
    <row r="32" spans="1:109" s="19" customFormat="1" ht="15" customHeight="1" thickBot="1" x14ac:dyDescent="0.2">
      <c r="A32" s="23"/>
      <c r="B32" s="191" t="s">
        <v>72</v>
      </c>
      <c r="C32" s="192"/>
      <c r="D32" s="192"/>
      <c r="E32" s="192"/>
      <c r="F32" s="192"/>
      <c r="G32" s="193"/>
      <c r="H32" s="171" t="s">
        <v>74</v>
      </c>
      <c r="I32" s="171"/>
      <c r="J32" s="171"/>
      <c r="K32" s="171"/>
      <c r="L32" s="171"/>
      <c r="M32" s="171"/>
      <c r="N32" s="171"/>
      <c r="O32" s="188" t="s">
        <v>73</v>
      </c>
      <c r="P32" s="189"/>
      <c r="Q32" s="189"/>
      <c r="R32" s="189"/>
      <c r="S32" s="189"/>
      <c r="T32" s="189"/>
      <c r="U32" s="190"/>
      <c r="V32" s="188" t="s">
        <v>75</v>
      </c>
      <c r="W32" s="189"/>
      <c r="X32" s="189"/>
      <c r="Y32" s="189"/>
      <c r="Z32" s="189"/>
      <c r="AA32" s="189"/>
      <c r="AB32" s="190"/>
      <c r="AC32" s="186"/>
      <c r="AD32" s="187"/>
      <c r="AE32" s="187"/>
      <c r="AF32" s="187"/>
      <c r="AG32" s="187"/>
      <c r="AH32" s="187"/>
      <c r="AI32" s="187"/>
      <c r="AJ32" s="53"/>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s="34"/>
      <c r="BV32" s="123" t="s">
        <v>80</v>
      </c>
      <c r="BW32" s="123"/>
      <c r="BX32" s="123"/>
      <c r="BY32" s="123"/>
      <c r="BZ32" s="123"/>
      <c r="CA32" s="124"/>
      <c r="CB32" s="125"/>
      <c r="CC32" s="126"/>
      <c r="CD32" s="126"/>
      <c r="CE32" s="126"/>
      <c r="CF32" s="126"/>
      <c r="CG32" s="127"/>
      <c r="CH32" s="128"/>
      <c r="CI32" s="129"/>
      <c r="CJ32" s="129"/>
      <c r="CK32" s="130"/>
      <c r="CL32" s="131"/>
      <c r="CM32" s="129"/>
      <c r="CN32" s="129"/>
      <c r="CO32" s="132"/>
      <c r="CP32" s="128"/>
      <c r="CQ32" s="129"/>
      <c r="CR32" s="129"/>
      <c r="CS32" s="130"/>
      <c r="CT32" s="133"/>
      <c r="CU32" s="134"/>
      <c r="CV32" s="134"/>
      <c r="CW32" s="134"/>
      <c r="CX32" s="135"/>
      <c r="CY32" s="136"/>
      <c r="CZ32" s="134"/>
      <c r="DA32" s="134"/>
      <c r="DB32" s="134"/>
      <c r="DC32" s="135"/>
      <c r="DD32"/>
      <c r="DE32"/>
    </row>
    <row r="33" spans="1:109" ht="15" customHeight="1" thickBot="1" x14ac:dyDescent="0.2">
      <c r="A33" s="21"/>
      <c r="B33" s="161"/>
      <c r="C33" s="162"/>
      <c r="D33" s="162"/>
      <c r="E33" s="162"/>
      <c r="F33" s="162"/>
      <c r="G33" s="162"/>
      <c r="H33" s="163"/>
      <c r="I33" s="164"/>
      <c r="J33" s="164"/>
      <c r="K33" s="164"/>
      <c r="L33" s="164"/>
      <c r="M33" s="164"/>
      <c r="N33" s="165"/>
      <c r="O33" s="168"/>
      <c r="P33" s="169"/>
      <c r="Q33" s="169"/>
      <c r="R33" s="169"/>
      <c r="S33" s="169"/>
      <c r="T33" s="169"/>
      <c r="U33" s="170"/>
      <c r="V33" s="168"/>
      <c r="W33" s="169"/>
      <c r="X33" s="169"/>
      <c r="Y33" s="169"/>
      <c r="Z33" s="169"/>
      <c r="AA33" s="169"/>
      <c r="AB33" s="170"/>
      <c r="AC33" s="184"/>
      <c r="AD33" s="185"/>
      <c r="AE33" s="185"/>
      <c r="AF33" s="185"/>
      <c r="AG33" s="185"/>
      <c r="AH33" s="185"/>
      <c r="AI33" s="185"/>
      <c r="AJ33" s="54"/>
      <c r="BU33" s="34"/>
      <c r="DE33" s="19"/>
    </row>
    <row r="34" spans="1:109" ht="15" customHeight="1" x14ac:dyDescent="0.15">
      <c r="A34" s="21"/>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34"/>
      <c r="DD34" s="19"/>
    </row>
    <row r="35" spans="1:109" s="19" customFormat="1" ht="15" customHeight="1" thickBot="1" x14ac:dyDescent="0.2">
      <c r="A35" s="23"/>
      <c r="B35" s="175"/>
      <c r="C35" s="175"/>
      <c r="D35" s="175"/>
      <c r="E35" s="175"/>
      <c r="F35" s="175"/>
      <c r="G35" s="175"/>
      <c r="H35" s="152" t="s">
        <v>54</v>
      </c>
      <c r="I35" s="152"/>
      <c r="J35" s="152"/>
      <c r="K35" s="152"/>
      <c r="L35" s="152"/>
      <c r="M35" s="152"/>
      <c r="N35" s="151" t="s">
        <v>51</v>
      </c>
      <c r="O35" s="151"/>
      <c r="P35" s="151"/>
      <c r="Q35" s="151"/>
      <c r="R35" s="151" t="s">
        <v>52</v>
      </c>
      <c r="S35" s="151"/>
      <c r="T35" s="151"/>
      <c r="U35" s="151"/>
      <c r="V35" s="151" t="s">
        <v>53</v>
      </c>
      <c r="W35" s="151"/>
      <c r="X35" s="151"/>
      <c r="Y35" s="151"/>
      <c r="Z35" s="152" t="s">
        <v>49</v>
      </c>
      <c r="AA35" s="152"/>
      <c r="AB35" s="152"/>
      <c r="AC35" s="152"/>
      <c r="AD35" s="152"/>
      <c r="AE35" s="152" t="s">
        <v>48</v>
      </c>
      <c r="AF35" s="152"/>
      <c r="AG35" s="152"/>
      <c r="AH35" s="152"/>
      <c r="AI35" s="152"/>
      <c r="AJ35" s="5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CH35" s="51"/>
      <c r="DD35"/>
      <c r="DE35"/>
    </row>
    <row r="36" spans="1:109" ht="15" customHeight="1" thickBot="1" x14ac:dyDescent="0.2">
      <c r="A36" s="21"/>
      <c r="B36" s="123" t="s">
        <v>77</v>
      </c>
      <c r="C36" s="123"/>
      <c r="D36" s="123"/>
      <c r="E36" s="123"/>
      <c r="F36" s="123"/>
      <c r="G36" s="124"/>
      <c r="H36" s="176" t="s">
        <v>93</v>
      </c>
      <c r="I36" s="177"/>
      <c r="J36" s="177"/>
      <c r="K36" s="177"/>
      <c r="L36" s="177"/>
      <c r="M36" s="178"/>
      <c r="N36" s="142"/>
      <c r="O36" s="143"/>
      <c r="P36" s="143"/>
      <c r="Q36" s="144"/>
      <c r="R36" s="145"/>
      <c r="S36" s="143"/>
      <c r="T36" s="143"/>
      <c r="U36" s="146"/>
      <c r="V36" s="142"/>
      <c r="W36" s="143"/>
      <c r="X36" s="143"/>
      <c r="Y36" s="144"/>
      <c r="Z36" s="147"/>
      <c r="AA36" s="148"/>
      <c r="AB36" s="148"/>
      <c r="AC36" s="148"/>
      <c r="AD36" s="149"/>
      <c r="AE36" s="150"/>
      <c r="AF36" s="148"/>
      <c r="AG36" s="148"/>
      <c r="AH36" s="148"/>
      <c r="AI36" s="149"/>
      <c r="AJ36" s="59" t="e">
        <f>IF(OR(AE36/Z36&gt;0.5,N36*6000&lt;AE36),"補助金ｵｰﾊﾞｰ","")</f>
        <v>#DIV/0!</v>
      </c>
    </row>
    <row r="37" spans="1:109" ht="15" customHeight="1" thickBot="1" x14ac:dyDescent="0.2">
      <c r="A37" s="21"/>
      <c r="B37" s="123" t="s">
        <v>77</v>
      </c>
      <c r="C37" s="123"/>
      <c r="D37" s="123"/>
      <c r="E37" s="123"/>
      <c r="F37" s="123"/>
      <c r="G37" s="124"/>
      <c r="H37" s="176" t="s">
        <v>188</v>
      </c>
      <c r="I37" s="177"/>
      <c r="J37" s="177"/>
      <c r="K37" s="177"/>
      <c r="L37" s="177"/>
      <c r="M37" s="178"/>
      <c r="N37" s="142"/>
      <c r="O37" s="143"/>
      <c r="P37" s="143"/>
      <c r="Q37" s="144"/>
      <c r="R37" s="145"/>
      <c r="S37" s="143"/>
      <c r="T37" s="143"/>
      <c r="U37" s="146"/>
      <c r="V37" s="142"/>
      <c r="W37" s="143"/>
      <c r="X37" s="143"/>
      <c r="Y37" s="144"/>
      <c r="Z37" s="147"/>
      <c r="AA37" s="148"/>
      <c r="AB37" s="148"/>
      <c r="AC37" s="148"/>
      <c r="AD37" s="149"/>
      <c r="AE37" s="150"/>
      <c r="AF37" s="148"/>
      <c r="AG37" s="148"/>
      <c r="AH37" s="148"/>
      <c r="AI37" s="149"/>
      <c r="AJ37" s="59" t="e">
        <f>IF(OR(AE37/Z37&gt;0.5,N37*10000&lt;AE37),"補助金ｵｰﾊﾞｰ","")</f>
        <v>#DIV/0!</v>
      </c>
      <c r="BU37" s="19"/>
    </row>
    <row r="38" spans="1:109" ht="15" customHeight="1" thickBot="1" x14ac:dyDescent="0.2">
      <c r="A38" s="21"/>
      <c r="B38" s="123" t="s">
        <v>78</v>
      </c>
      <c r="C38" s="123"/>
      <c r="D38" s="123"/>
      <c r="E38" s="123"/>
      <c r="F38" s="123"/>
      <c r="G38" s="124"/>
      <c r="H38" s="176" t="s">
        <v>94</v>
      </c>
      <c r="I38" s="177"/>
      <c r="J38" s="177"/>
      <c r="K38" s="177"/>
      <c r="L38" s="177"/>
      <c r="M38" s="178"/>
      <c r="N38" s="142"/>
      <c r="O38" s="143"/>
      <c r="P38" s="143"/>
      <c r="Q38" s="144"/>
      <c r="R38" s="145"/>
      <c r="S38" s="143"/>
      <c r="T38" s="143"/>
      <c r="U38" s="146"/>
      <c r="V38" s="142"/>
      <c r="W38" s="143"/>
      <c r="X38" s="143"/>
      <c r="Y38" s="144"/>
      <c r="Z38" s="147"/>
      <c r="AA38" s="148"/>
      <c r="AB38" s="148"/>
      <c r="AC38" s="148"/>
      <c r="AD38" s="149"/>
      <c r="AE38" s="150"/>
      <c r="AF38" s="148"/>
      <c r="AG38" s="148"/>
      <c r="AH38" s="148"/>
      <c r="AI38" s="149"/>
      <c r="AJ38" s="59" t="e">
        <f>IF(OR(AE38/Z38&gt;0.5,N38*100000&lt;AE38),"補助金ｵｰﾊﾞｰ","")</f>
        <v>#DIV/0!</v>
      </c>
    </row>
    <row r="39" spans="1:109" ht="15" customHeight="1" thickBot="1" x14ac:dyDescent="0.2">
      <c r="A39" s="21"/>
      <c r="B39" s="123" t="s">
        <v>79</v>
      </c>
      <c r="C39" s="123"/>
      <c r="D39" s="123"/>
      <c r="E39" s="123"/>
      <c r="F39" s="123"/>
      <c r="G39" s="124"/>
      <c r="H39" s="176" t="s">
        <v>160</v>
      </c>
      <c r="I39" s="177"/>
      <c r="J39" s="177"/>
      <c r="K39" s="177"/>
      <c r="L39" s="177"/>
      <c r="M39" s="178"/>
      <c r="N39" s="142"/>
      <c r="O39" s="143"/>
      <c r="P39" s="143"/>
      <c r="Q39" s="144"/>
      <c r="R39" s="128"/>
      <c r="S39" s="129"/>
      <c r="T39" s="129"/>
      <c r="U39" s="130"/>
      <c r="V39" s="142"/>
      <c r="W39" s="143"/>
      <c r="X39" s="143"/>
      <c r="Y39" s="144"/>
      <c r="Z39" s="147"/>
      <c r="AA39" s="148"/>
      <c r="AB39" s="148"/>
      <c r="AC39" s="148"/>
      <c r="AD39" s="149"/>
      <c r="AE39" s="150"/>
      <c r="AF39" s="148"/>
      <c r="AG39" s="148"/>
      <c r="AH39" s="148"/>
      <c r="AI39" s="149"/>
      <c r="AJ39" s="59" t="str">
        <f>IF(OR(Z39&lt;AE39,N39*17000&lt;AE39),"補助金ｵｰﾊﾞｰ","")</f>
        <v/>
      </c>
    </row>
    <row r="40" spans="1:109" ht="15" customHeight="1" thickBot="1" x14ac:dyDescent="0.2">
      <c r="A40" s="21"/>
      <c r="B40" s="123" t="s">
        <v>80</v>
      </c>
      <c r="C40" s="123"/>
      <c r="D40" s="123"/>
      <c r="E40" s="123"/>
      <c r="F40" s="123"/>
      <c r="G40" s="124"/>
      <c r="H40" s="125"/>
      <c r="I40" s="126"/>
      <c r="J40" s="126"/>
      <c r="K40" s="126"/>
      <c r="L40" s="126"/>
      <c r="M40" s="127"/>
      <c r="N40" s="128"/>
      <c r="O40" s="129"/>
      <c r="P40" s="129"/>
      <c r="Q40" s="130"/>
      <c r="R40" s="131"/>
      <c r="S40" s="129"/>
      <c r="T40" s="129"/>
      <c r="U40" s="132"/>
      <c r="V40" s="128"/>
      <c r="W40" s="129"/>
      <c r="X40" s="129"/>
      <c r="Y40" s="130"/>
      <c r="Z40" s="133"/>
      <c r="AA40" s="134"/>
      <c r="AB40" s="134"/>
      <c r="AC40" s="134"/>
      <c r="AD40" s="135"/>
      <c r="AE40" s="136"/>
      <c r="AF40" s="134"/>
      <c r="AG40" s="134"/>
      <c r="AH40" s="134"/>
      <c r="AI40" s="135"/>
      <c r="AJ40" s="56"/>
    </row>
    <row r="41" spans="1:109" ht="15" customHeight="1" x14ac:dyDescent="0.15">
      <c r="A41" s="77"/>
    </row>
    <row r="42" spans="1:109" ht="15" customHeight="1" x14ac:dyDescent="0.15"/>
    <row r="43" spans="1:109" ht="15" customHeight="1" x14ac:dyDescent="0.15"/>
    <row r="44" spans="1:109" ht="15" customHeight="1" x14ac:dyDescent="0.15"/>
    <row r="45" spans="1:109" ht="15" customHeight="1" x14ac:dyDescent="0.15"/>
    <row r="46" spans="1:109" ht="15" customHeight="1" x14ac:dyDescent="0.15"/>
    <row r="47" spans="1:109" ht="15" customHeight="1" x14ac:dyDescent="0.15"/>
    <row r="48" spans="1:109" ht="15" customHeight="1" x14ac:dyDescent="0.15"/>
    <row r="49" spans="36:37" ht="15" customHeight="1" x14ac:dyDescent="0.15"/>
    <row r="50" spans="36:37" ht="15" customHeight="1" x14ac:dyDescent="0.15">
      <c r="AK50" s="35"/>
    </row>
    <row r="51" spans="36:37" ht="15" customHeight="1" x14ac:dyDescent="0.15">
      <c r="AK51" s="35"/>
    </row>
    <row r="52" spans="36:37" ht="15" customHeight="1" x14ac:dyDescent="0.15">
      <c r="AK52" s="35"/>
    </row>
    <row r="53" spans="36:37" ht="15" customHeight="1" x14ac:dyDescent="0.15">
      <c r="AK53" s="35"/>
    </row>
    <row r="54" spans="36:37" ht="15" customHeight="1" x14ac:dyDescent="0.15"/>
    <row r="55" spans="36:37" ht="15" customHeight="1" x14ac:dyDescent="0.15"/>
    <row r="56" spans="36:37" ht="15" customHeight="1" x14ac:dyDescent="0.15"/>
    <row r="57" spans="36:37" ht="15" customHeight="1" x14ac:dyDescent="0.15">
      <c r="AJ57" s="57"/>
    </row>
    <row r="58" spans="36:37" ht="15" customHeight="1" x14ac:dyDescent="0.15">
      <c r="AJ58" s="57"/>
    </row>
    <row r="60" spans="36:37" x14ac:dyDescent="0.15">
      <c r="AJ60" s="53"/>
    </row>
    <row r="61" spans="36:37" ht="14.25" x14ac:dyDescent="0.15">
      <c r="AJ61" s="54"/>
    </row>
    <row r="63" spans="36:37" x14ac:dyDescent="0.15">
      <c r="AJ63" s="55"/>
    </row>
    <row r="64" spans="36:37" ht="14.25" x14ac:dyDescent="0.15">
      <c r="AJ64" s="56"/>
    </row>
    <row r="65" spans="36:36" ht="14.25" x14ac:dyDescent="0.15">
      <c r="AJ65" s="56"/>
    </row>
    <row r="66" spans="36:36" ht="14.25" x14ac:dyDescent="0.15">
      <c r="AJ66" s="56"/>
    </row>
    <row r="67" spans="36:36" ht="14.25" x14ac:dyDescent="0.15">
      <c r="AJ67" s="56"/>
    </row>
    <row r="68" spans="36:36" ht="14.25" x14ac:dyDescent="0.15">
      <c r="AJ68" s="56"/>
    </row>
  </sheetData>
  <mergeCells count="207">
    <mergeCell ref="CB29:CG29"/>
    <mergeCell ref="CH29:CK29"/>
    <mergeCell ref="CL29:CO29"/>
    <mergeCell ref="BJ26:BN26"/>
    <mergeCell ref="BO26:BS26"/>
    <mergeCell ref="BV27:CA27"/>
    <mergeCell ref="CB27:CG27"/>
    <mergeCell ref="CH27:CK27"/>
    <mergeCell ref="CB28:CG28"/>
    <mergeCell ref="CH28:CK28"/>
    <mergeCell ref="BJ23:BN23"/>
    <mergeCell ref="BO23:BS23"/>
    <mergeCell ref="BV29:CA29"/>
    <mergeCell ref="BO24:BS24"/>
    <mergeCell ref="BJ25:BN25"/>
    <mergeCell ref="BO25:BS25"/>
    <mergeCell ref="BV24:CA24"/>
    <mergeCell ref="AL26:AQ26"/>
    <mergeCell ref="AR26:AW26"/>
    <mergeCell ref="AX26:BA26"/>
    <mergeCell ref="BB26:BE26"/>
    <mergeCell ref="BF26:BI26"/>
    <mergeCell ref="BJ24:BN24"/>
    <mergeCell ref="AR23:AW23"/>
    <mergeCell ref="AX23:BA23"/>
    <mergeCell ref="BB23:BE23"/>
    <mergeCell ref="BF23:BI23"/>
    <mergeCell ref="AX25:BA25"/>
    <mergeCell ref="BB25:BE25"/>
    <mergeCell ref="BF25:BI25"/>
    <mergeCell ref="BF24:BI24"/>
    <mergeCell ref="B19:C19"/>
    <mergeCell ref="D19:E19"/>
    <mergeCell ref="G19:H19"/>
    <mergeCell ref="J19:K19"/>
    <mergeCell ref="B13:R13"/>
    <mergeCell ref="B15:C15"/>
    <mergeCell ref="D15:E15"/>
    <mergeCell ref="G15:H15"/>
    <mergeCell ref="J15:K15"/>
    <mergeCell ref="B17:C17"/>
    <mergeCell ref="D17:E17"/>
    <mergeCell ref="G17:H17"/>
    <mergeCell ref="J17:K17"/>
    <mergeCell ref="AL2:AQ2"/>
    <mergeCell ref="AR2:AW2"/>
    <mergeCell ref="AL3:AQ3"/>
    <mergeCell ref="AR3:AW3"/>
    <mergeCell ref="AL4:AQ4"/>
    <mergeCell ref="AR4:AW4"/>
    <mergeCell ref="AL6:AQ6"/>
    <mergeCell ref="AR6:AW6"/>
    <mergeCell ref="AL7:AQ7"/>
    <mergeCell ref="AR7:AW7"/>
    <mergeCell ref="B3:R3"/>
    <mergeCell ref="B5:R5"/>
    <mergeCell ref="B7:R7"/>
    <mergeCell ref="B9:R9"/>
    <mergeCell ref="B26:R26"/>
    <mergeCell ref="B28:R28"/>
    <mergeCell ref="AL13:BB13"/>
    <mergeCell ref="AL17:BB17"/>
    <mergeCell ref="B24:AI24"/>
    <mergeCell ref="AL24:AQ24"/>
    <mergeCell ref="AR24:AW24"/>
    <mergeCell ref="AX24:BA24"/>
    <mergeCell ref="BB24:BE24"/>
    <mergeCell ref="AL21:AQ21"/>
    <mergeCell ref="AR21:AW21"/>
    <mergeCell ref="AX21:BA21"/>
    <mergeCell ref="BB21:BE21"/>
    <mergeCell ref="AL9:AQ9"/>
    <mergeCell ref="AR9:AW9"/>
    <mergeCell ref="AL5:AQ5"/>
    <mergeCell ref="AR5:AW5"/>
    <mergeCell ref="AL8:AQ8"/>
    <mergeCell ref="AR8:AW8"/>
    <mergeCell ref="AL19:BS19"/>
    <mergeCell ref="BO21:BS21"/>
    <mergeCell ref="AL22:AQ22"/>
    <mergeCell ref="AR22:AW22"/>
    <mergeCell ref="AX22:BA22"/>
    <mergeCell ref="BB22:BE22"/>
    <mergeCell ref="BF22:BI22"/>
    <mergeCell ref="BJ22:BN22"/>
    <mergeCell ref="BO22:BS22"/>
    <mergeCell ref="BF21:BI21"/>
    <mergeCell ref="BJ21:BN21"/>
    <mergeCell ref="AE40:AI40"/>
    <mergeCell ref="AL15:AM15"/>
    <mergeCell ref="AN15:AO15"/>
    <mergeCell ref="AQ15:AR15"/>
    <mergeCell ref="AT15:AU15"/>
    <mergeCell ref="AE35:AI35"/>
    <mergeCell ref="AE36:AI36"/>
    <mergeCell ref="AL25:AQ25"/>
    <mergeCell ref="AR25:AW25"/>
    <mergeCell ref="AL23:AQ23"/>
    <mergeCell ref="AE39:AI39"/>
    <mergeCell ref="AE37:AI37"/>
    <mergeCell ref="B30:AI30"/>
    <mergeCell ref="B21:AI21"/>
    <mergeCell ref="H32:N32"/>
    <mergeCell ref="B33:G33"/>
    <mergeCell ref="H33:N33"/>
    <mergeCell ref="O33:U33"/>
    <mergeCell ref="V33:AB33"/>
    <mergeCell ref="AC33:AI33"/>
    <mergeCell ref="AC32:AI32"/>
    <mergeCell ref="V32:AB32"/>
    <mergeCell ref="O32:U32"/>
    <mergeCell ref="B32:G32"/>
    <mergeCell ref="Z38:AD38"/>
    <mergeCell ref="AE38:AI38"/>
    <mergeCell ref="B38:G38"/>
    <mergeCell ref="H38:M38"/>
    <mergeCell ref="N38:Q38"/>
    <mergeCell ref="R38:U38"/>
    <mergeCell ref="V38:Y38"/>
    <mergeCell ref="H39:M39"/>
    <mergeCell ref="N39:Q39"/>
    <mergeCell ref="B39:G39"/>
    <mergeCell ref="R39:U39"/>
    <mergeCell ref="V39:Y39"/>
    <mergeCell ref="Z39:AD39"/>
    <mergeCell ref="Z36:AD36"/>
    <mergeCell ref="V35:Y35"/>
    <mergeCell ref="R35:U35"/>
    <mergeCell ref="N35:Q35"/>
    <mergeCell ref="H35:M35"/>
    <mergeCell ref="B35:G35"/>
    <mergeCell ref="Z35:AD35"/>
    <mergeCell ref="B37:G37"/>
    <mergeCell ref="B40:G40"/>
    <mergeCell ref="H40:M40"/>
    <mergeCell ref="N40:Q40"/>
    <mergeCell ref="R40:U40"/>
    <mergeCell ref="V40:Y40"/>
    <mergeCell ref="Z40:AD40"/>
    <mergeCell ref="H37:M37"/>
    <mergeCell ref="N37:Q37"/>
    <mergeCell ref="R37:U37"/>
    <mergeCell ref="V37:Y37"/>
    <mergeCell ref="Z37:AD37"/>
    <mergeCell ref="B36:G36"/>
    <mergeCell ref="H36:M36"/>
    <mergeCell ref="N36:Q36"/>
    <mergeCell ref="R36:U36"/>
    <mergeCell ref="V36:Y36"/>
    <mergeCell ref="BV21:CI21"/>
    <mergeCell ref="BV22:CI22"/>
    <mergeCell ref="CJ22:CV22"/>
    <mergeCell ref="CJ21:CV21"/>
    <mergeCell ref="BV25:CA25"/>
    <mergeCell ref="CB25:CH25"/>
    <mergeCell ref="CI25:CO25"/>
    <mergeCell ref="CP25:CV25"/>
    <mergeCell ref="CB24:CH24"/>
    <mergeCell ref="CI24:CO24"/>
    <mergeCell ref="CP24:CV24"/>
    <mergeCell ref="CT31:CX31"/>
    <mergeCell ref="CY31:DC31"/>
    <mergeCell ref="CL27:CO27"/>
    <mergeCell ref="CP27:CS27"/>
    <mergeCell ref="CT27:CX27"/>
    <mergeCell ref="CY27:DC27"/>
    <mergeCell ref="CP29:CS29"/>
    <mergeCell ref="CT29:CX29"/>
    <mergeCell ref="CY29:DC29"/>
    <mergeCell ref="CL28:CO28"/>
    <mergeCell ref="CP28:CS28"/>
    <mergeCell ref="CT28:CX28"/>
    <mergeCell ref="CY28:DC28"/>
    <mergeCell ref="BV32:CA32"/>
    <mergeCell ref="CB32:CG32"/>
    <mergeCell ref="CH32:CK32"/>
    <mergeCell ref="CL32:CO32"/>
    <mergeCell ref="CP32:CS32"/>
    <mergeCell ref="CT32:CX32"/>
    <mergeCell ref="CY32:DC32"/>
    <mergeCell ref="BV20:CB20"/>
    <mergeCell ref="CC20:CI20"/>
    <mergeCell ref="CJ20:CO20"/>
    <mergeCell ref="CP20:CV20"/>
    <mergeCell ref="BV31:CA31"/>
    <mergeCell ref="CB31:CG31"/>
    <mergeCell ref="CH31:CK31"/>
    <mergeCell ref="BV30:CA30"/>
    <mergeCell ref="CB30:CG30"/>
    <mergeCell ref="CH30:CK30"/>
    <mergeCell ref="CL30:CO30"/>
    <mergeCell ref="CP30:CS30"/>
    <mergeCell ref="CT30:CX30"/>
    <mergeCell ref="BV28:CA28"/>
    <mergeCell ref="CY30:DC30"/>
    <mergeCell ref="CL31:CO31"/>
    <mergeCell ref="CP31:CS31"/>
    <mergeCell ref="BV13:CL13"/>
    <mergeCell ref="BV15:BW15"/>
    <mergeCell ref="BX15:BY15"/>
    <mergeCell ref="CA15:CB15"/>
    <mergeCell ref="CD15:CE15"/>
    <mergeCell ref="BV17:CL17"/>
    <mergeCell ref="BV19:CB19"/>
    <mergeCell ref="CC19:CI19"/>
    <mergeCell ref="CP19:CV19"/>
    <mergeCell ref="CJ19:CO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1"/>
  <sheetViews>
    <sheetView showGridLines="0" view="pageBreakPreview" topLeftCell="A10" zoomScale="85" zoomScaleNormal="100" zoomScaleSheetLayoutView="85" workbookViewId="0">
      <selection activeCell="B30" sqref="B30:AI31"/>
    </sheetView>
  </sheetViews>
  <sheetFormatPr defaultRowHeight="14.25" x14ac:dyDescent="0.15"/>
  <cols>
    <col min="1" max="35" width="2.5" style="61" customWidth="1"/>
    <col min="36" max="57" width="2.5" style="62" customWidth="1"/>
    <col min="58" max="16384" width="9" style="62"/>
  </cols>
  <sheetData>
    <row r="1" spans="1:37" ht="15" customHeight="1" x14ac:dyDescent="0.15">
      <c r="A1" s="200" t="s">
        <v>148</v>
      </c>
      <c r="B1" s="200"/>
      <c r="C1" s="200"/>
      <c r="D1" s="200"/>
      <c r="E1" s="200"/>
      <c r="F1" s="200"/>
      <c r="G1" s="200"/>
    </row>
    <row r="2" spans="1:37" ht="15" customHeight="1" x14ac:dyDescent="0.15"/>
    <row r="3" spans="1:37" ht="15" customHeight="1" x14ac:dyDescent="0.15">
      <c r="A3" s="201" t="s">
        <v>207</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row>
    <row r="4" spans="1:37" ht="15" customHeight="1" x14ac:dyDescent="0.15">
      <c r="A4" s="201" t="s">
        <v>163</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row>
    <row r="5" spans="1:37" ht="15" customHeight="1" x14ac:dyDescent="0.15">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row>
    <row r="6" spans="1:37" ht="15" customHeight="1" x14ac:dyDescent="0.15"/>
    <row r="7" spans="1:37" ht="15" customHeight="1" x14ac:dyDescent="0.15">
      <c r="Y7" s="202" t="str">
        <f>入力用シート!B13</f>
        <v>○○発第○○号</v>
      </c>
      <c r="Z7" s="202"/>
      <c r="AA7" s="202"/>
      <c r="AB7" s="202"/>
      <c r="AC7" s="202"/>
      <c r="AD7" s="202"/>
      <c r="AE7" s="202"/>
      <c r="AF7" s="202"/>
      <c r="AG7" s="202"/>
      <c r="AH7" s="202"/>
      <c r="AI7" s="202"/>
      <c r="AK7" s="102" t="s">
        <v>191</v>
      </c>
    </row>
    <row r="8" spans="1:37" ht="15" customHeight="1" x14ac:dyDescent="0.15">
      <c r="Y8" s="201" t="str">
        <f>入力用シート!B15</f>
        <v>令和</v>
      </c>
      <c r="Z8" s="201"/>
      <c r="AA8" s="203">
        <f>入力用シート!D15</f>
        <v>3</v>
      </c>
      <c r="AB8" s="203"/>
      <c r="AC8" s="95" t="s">
        <v>58</v>
      </c>
      <c r="AD8" s="203">
        <f>入力用シート!G15</f>
        <v>4</v>
      </c>
      <c r="AE8" s="203"/>
      <c r="AF8" s="95" t="s">
        <v>3</v>
      </c>
      <c r="AG8" s="203">
        <f>入力用シート!J15</f>
        <v>26</v>
      </c>
      <c r="AH8" s="203"/>
      <c r="AI8" s="95" t="s">
        <v>2</v>
      </c>
    </row>
    <row r="9" spans="1:37" ht="15" customHeight="1" x14ac:dyDescent="0.15">
      <c r="Y9" s="103"/>
      <c r="Z9" s="103"/>
      <c r="AA9" s="103"/>
      <c r="AB9" s="103"/>
      <c r="AC9" s="103"/>
      <c r="AD9" s="104"/>
      <c r="AE9" s="104"/>
      <c r="AG9" s="104"/>
      <c r="AH9" s="104"/>
    </row>
    <row r="10" spans="1:37" ht="15" customHeight="1" x14ac:dyDescent="0.15"/>
    <row r="11" spans="1:37" ht="15" customHeight="1" x14ac:dyDescent="0.15">
      <c r="A11" s="61" t="s">
        <v>0</v>
      </c>
    </row>
    <row r="12" spans="1:37" ht="15" customHeight="1" x14ac:dyDescent="0.15">
      <c r="A12" s="61" t="s">
        <v>187</v>
      </c>
    </row>
    <row r="13" spans="1:37" ht="15" customHeight="1" x14ac:dyDescent="0.15"/>
    <row r="14" spans="1:37" ht="15" customHeight="1" x14ac:dyDescent="0.15"/>
    <row r="15" spans="1:37" ht="15" customHeight="1" x14ac:dyDescent="0.15">
      <c r="V15" s="204" t="str">
        <f>入力用シート!B5</f>
        <v>○○県○○市○○○－○－○</v>
      </c>
      <c r="W15" s="204"/>
      <c r="X15" s="204"/>
      <c r="Y15" s="204"/>
      <c r="Z15" s="204"/>
      <c r="AA15" s="204"/>
      <c r="AB15" s="204"/>
      <c r="AC15" s="204"/>
      <c r="AD15" s="204"/>
      <c r="AE15" s="204"/>
      <c r="AF15" s="204"/>
      <c r="AG15" s="204"/>
      <c r="AH15" s="204"/>
      <c r="AI15" s="204"/>
    </row>
    <row r="16" spans="1:37" ht="15" customHeight="1" x14ac:dyDescent="0.15">
      <c r="V16" s="204" t="str">
        <f>入力用シート!B3</f>
        <v>○○農業協同組合</v>
      </c>
      <c r="W16" s="204"/>
      <c r="X16" s="204"/>
      <c r="Y16" s="204"/>
      <c r="Z16" s="204"/>
      <c r="AA16" s="204"/>
      <c r="AB16" s="204"/>
      <c r="AC16" s="204"/>
      <c r="AD16" s="204"/>
      <c r="AE16" s="204"/>
      <c r="AF16" s="204"/>
      <c r="AG16" s="204"/>
      <c r="AH16" s="204"/>
      <c r="AI16" s="204"/>
    </row>
    <row r="17" spans="1:35" ht="15" customHeight="1" x14ac:dyDescent="0.15">
      <c r="V17" s="204" t="str">
        <f>入力用シート!B7</f>
        <v>代表理事組合長</v>
      </c>
      <c r="W17" s="204"/>
      <c r="X17" s="204"/>
      <c r="Y17" s="204"/>
      <c r="Z17" s="204"/>
      <c r="AA17" s="204"/>
      <c r="AB17" s="204"/>
      <c r="AC17" s="205" t="str">
        <f>入力用シート!B9</f>
        <v>○○　○○</v>
      </c>
      <c r="AD17" s="205"/>
      <c r="AE17" s="205"/>
      <c r="AF17" s="205"/>
      <c r="AG17" s="205"/>
      <c r="AH17" s="205"/>
      <c r="AI17" s="101" t="s">
        <v>1</v>
      </c>
    </row>
    <row r="18" spans="1:35" ht="15" customHeight="1" x14ac:dyDescent="0.15">
      <c r="V18" s="95"/>
      <c r="W18" s="95"/>
      <c r="X18" s="95"/>
      <c r="Y18" s="95"/>
      <c r="Z18" s="95"/>
      <c r="AA18" s="95"/>
      <c r="AB18" s="95"/>
      <c r="AC18" s="95"/>
      <c r="AD18" s="95"/>
      <c r="AE18" s="95"/>
      <c r="AF18" s="95"/>
      <c r="AG18" s="95"/>
      <c r="AH18" s="95"/>
    </row>
    <row r="19" spans="1:35" ht="15" customHeight="1" x14ac:dyDescent="0.15"/>
    <row r="20" spans="1:35" ht="15" customHeight="1" x14ac:dyDescent="0.15">
      <c r="B20" s="204" t="s">
        <v>210</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row>
    <row r="21" spans="1:35" ht="15" customHeight="1" x14ac:dyDescent="0.15">
      <c r="A21" s="200" t="s">
        <v>150</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row>
    <row r="22" spans="1:35" ht="15" customHeight="1" x14ac:dyDescent="0.15">
      <c r="A22" s="200" t="s">
        <v>151</v>
      </c>
      <c r="B22" s="200"/>
      <c r="C22" s="200"/>
      <c r="D22" s="200"/>
      <c r="E22" s="200"/>
      <c r="F22" s="200"/>
      <c r="G22" s="200"/>
      <c r="H22" s="200"/>
      <c r="I22" s="200"/>
      <c r="J22" s="200"/>
      <c r="K22" s="200"/>
      <c r="L22" s="200"/>
      <c r="M22" s="200"/>
      <c r="N22" s="200"/>
      <c r="O22" s="200"/>
      <c r="P22" s="200"/>
      <c r="Q22" s="200"/>
      <c r="R22" s="200"/>
      <c r="S22" s="200"/>
      <c r="T22" s="200"/>
      <c r="U22" s="203">
        <f>第１号別添!T19</f>
        <v>0</v>
      </c>
      <c r="V22" s="203"/>
      <c r="W22" s="203"/>
      <c r="X22" s="203"/>
      <c r="Y22" s="203"/>
      <c r="Z22" s="203"/>
      <c r="AA22" s="203"/>
      <c r="AB22" s="203"/>
      <c r="AC22" s="203"/>
      <c r="AD22" s="95" t="s">
        <v>152</v>
      </c>
      <c r="AE22" s="95"/>
      <c r="AF22" s="95"/>
      <c r="AG22" s="95"/>
      <c r="AH22" s="95"/>
      <c r="AI22" s="95"/>
    </row>
    <row r="23" spans="1:35" ht="15" customHeight="1" x14ac:dyDescent="0.15">
      <c r="A23" s="200" t="s">
        <v>153</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row>
    <row r="24" spans="1:35" ht="15" customHeight="1" x14ac:dyDescent="0.1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row>
    <row r="25" spans="1:35" ht="15" customHeight="1" x14ac:dyDescent="0.15"/>
    <row r="26" spans="1:35" ht="15" customHeight="1" x14ac:dyDescent="0.15">
      <c r="A26" s="201" t="s">
        <v>5</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row>
    <row r="27" spans="1:35" ht="15" customHeight="1" x14ac:dyDescent="0.1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row>
    <row r="28" spans="1:35" ht="15" customHeight="1" x14ac:dyDescent="0.15">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row>
    <row r="29" spans="1:35" ht="15" customHeight="1" x14ac:dyDescent="0.15">
      <c r="A29" s="61" t="s">
        <v>149</v>
      </c>
    </row>
    <row r="30" spans="1:35" ht="15" customHeight="1" x14ac:dyDescent="0.15">
      <c r="B30" s="206" t="s">
        <v>13</v>
      </c>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row>
    <row r="31" spans="1:35" ht="15" customHeight="1" x14ac:dyDescent="0.15">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row>
    <row r="32" spans="1:35" ht="15" customHeight="1" x14ac:dyDescent="0.15"/>
    <row r="33" spans="1:35" ht="15" customHeight="1" x14ac:dyDescent="0.15">
      <c r="A33" s="61" t="s">
        <v>142</v>
      </c>
    </row>
    <row r="34" spans="1:35" ht="15" customHeight="1" x14ac:dyDescent="0.15">
      <c r="B34" s="200" t="s">
        <v>13</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row>
    <row r="35" spans="1:35" ht="15" customHeight="1" x14ac:dyDescent="0.15"/>
    <row r="36" spans="1:35" ht="15" customHeight="1" x14ac:dyDescent="0.15"/>
    <row r="37" spans="1:35" ht="15" customHeight="1" x14ac:dyDescent="0.15">
      <c r="A37" s="61" t="s">
        <v>14</v>
      </c>
    </row>
    <row r="38" spans="1:35" ht="15" customHeight="1" x14ac:dyDescent="0.15">
      <c r="B38" s="200" t="s">
        <v>13</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row>
    <row r="39" spans="1:35" ht="15" customHeight="1" x14ac:dyDescent="0.15"/>
    <row r="40" spans="1:35" ht="15" customHeight="1" x14ac:dyDescent="0.15"/>
    <row r="41" spans="1:35" ht="15" customHeight="1" x14ac:dyDescent="0.15">
      <c r="A41" s="61" t="s">
        <v>15</v>
      </c>
    </row>
    <row r="42" spans="1:35" ht="15" customHeight="1" x14ac:dyDescent="0.15">
      <c r="B42" s="61" t="s">
        <v>59</v>
      </c>
      <c r="N42" s="201" t="str">
        <f>入力用シート!B17</f>
        <v>令和</v>
      </c>
      <c r="O42" s="201"/>
      <c r="P42" s="203" t="str">
        <f>入力用シート!D17</f>
        <v>〇</v>
      </c>
      <c r="Q42" s="203"/>
      <c r="R42" s="95" t="s">
        <v>58</v>
      </c>
      <c r="S42" s="203" t="str">
        <f>入力用シート!G17</f>
        <v>〇</v>
      </c>
      <c r="T42" s="203"/>
      <c r="U42" s="95" t="s">
        <v>3</v>
      </c>
      <c r="V42" s="203" t="str">
        <f>入力用シート!J17</f>
        <v>〇</v>
      </c>
      <c r="W42" s="203"/>
      <c r="X42" s="95" t="s">
        <v>2</v>
      </c>
    </row>
    <row r="43" spans="1:35" ht="15" customHeight="1" x14ac:dyDescent="0.15">
      <c r="B43" s="61" t="s">
        <v>60</v>
      </c>
      <c r="N43" s="201" t="str">
        <f>入力用シート!B19</f>
        <v>令和</v>
      </c>
      <c r="O43" s="201"/>
      <c r="P43" s="203" t="str">
        <f>入力用シート!D19</f>
        <v>〇</v>
      </c>
      <c r="Q43" s="203"/>
      <c r="R43" s="95" t="s">
        <v>58</v>
      </c>
      <c r="S43" s="203" t="str">
        <f>入力用シート!G19</f>
        <v>〇</v>
      </c>
      <c r="T43" s="203"/>
      <c r="U43" s="95" t="s">
        <v>3</v>
      </c>
      <c r="V43" s="203" t="str">
        <f>入力用シート!J19</f>
        <v>〇</v>
      </c>
      <c r="W43" s="203"/>
      <c r="X43" s="95" t="s">
        <v>2</v>
      </c>
    </row>
    <row r="44" spans="1:35" ht="15" customHeight="1" x14ac:dyDescent="0.15"/>
    <row r="45" spans="1:35" ht="15" customHeight="1" x14ac:dyDescent="0.15">
      <c r="A45" s="61" t="s">
        <v>167</v>
      </c>
    </row>
    <row r="46" spans="1:35" ht="15" customHeight="1" x14ac:dyDescent="0.15">
      <c r="B46" s="200" t="s">
        <v>165</v>
      </c>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row>
    <row r="47" spans="1:35" ht="15" customHeight="1" x14ac:dyDescent="0.15">
      <c r="B47" s="95"/>
      <c r="C47" s="95"/>
      <c r="D47" s="200" t="s">
        <v>166</v>
      </c>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row>
    <row r="48" spans="1:35" ht="15" customHeight="1" x14ac:dyDescent="0.15">
      <c r="B48" s="200" t="s">
        <v>164</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mergeCells count="32">
    <mergeCell ref="B46:AI46"/>
    <mergeCell ref="B48:AI48"/>
    <mergeCell ref="D47:AI47"/>
    <mergeCell ref="N43:O43"/>
    <mergeCell ref="P43:Q43"/>
    <mergeCell ref="S43:T43"/>
    <mergeCell ref="V43:W43"/>
    <mergeCell ref="A21:AI21"/>
    <mergeCell ref="A23:AI23"/>
    <mergeCell ref="A26:AI26"/>
    <mergeCell ref="B30:AI31"/>
    <mergeCell ref="B34:AI34"/>
    <mergeCell ref="A22:T22"/>
    <mergeCell ref="U22:AC22"/>
    <mergeCell ref="B38:AI38"/>
    <mergeCell ref="N42:O42"/>
    <mergeCell ref="P42:Q42"/>
    <mergeCell ref="S42:T42"/>
    <mergeCell ref="V42:W42"/>
    <mergeCell ref="V15:AI15"/>
    <mergeCell ref="V16:AI16"/>
    <mergeCell ref="V17:AB17"/>
    <mergeCell ref="AC17:AH17"/>
    <mergeCell ref="B20:AI20"/>
    <mergeCell ref="A1:G1"/>
    <mergeCell ref="A3:AI3"/>
    <mergeCell ref="A4:AI4"/>
    <mergeCell ref="Y7:AI7"/>
    <mergeCell ref="Y8:Z8"/>
    <mergeCell ref="AA8:AB8"/>
    <mergeCell ref="AD8:AE8"/>
    <mergeCell ref="AG8:AH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26"/>
  <sheetViews>
    <sheetView showGridLines="0" view="pageBreakPreview" topLeftCell="A48" zoomScaleNormal="100" zoomScaleSheetLayoutView="100" workbookViewId="0">
      <selection activeCell="T71" sqref="T71:Y71"/>
    </sheetView>
  </sheetViews>
  <sheetFormatPr defaultRowHeight="14.25" x14ac:dyDescent="0.15"/>
  <cols>
    <col min="1" max="35" width="2.5" style="61" customWidth="1"/>
    <col min="36" max="16384" width="9" style="62"/>
  </cols>
  <sheetData>
    <row r="1" spans="1:35" ht="15" customHeight="1" x14ac:dyDescent="0.15">
      <c r="A1" s="61" t="s">
        <v>154</v>
      </c>
    </row>
    <row r="2" spans="1:35" ht="15" customHeight="1" x14ac:dyDescent="0.15"/>
    <row r="3" spans="1:35" ht="15" customHeight="1" x14ac:dyDescent="0.15">
      <c r="A3" s="61" t="s">
        <v>17</v>
      </c>
    </row>
    <row r="4" spans="1:35" ht="15" customHeight="1" x14ac:dyDescent="0.15"/>
    <row r="5" spans="1:35" ht="15" customHeight="1" x14ac:dyDescent="0.15">
      <c r="A5" s="61" t="s">
        <v>18</v>
      </c>
    </row>
    <row r="6" spans="1:35" ht="15" customHeight="1" x14ac:dyDescent="0.15">
      <c r="B6" s="215" t="s">
        <v>20</v>
      </c>
      <c r="C6" s="215"/>
      <c r="D6" s="215"/>
      <c r="E6" s="215"/>
      <c r="F6" s="215"/>
      <c r="G6" s="215"/>
      <c r="H6" s="215"/>
      <c r="I6" s="215"/>
      <c r="J6" s="215"/>
      <c r="K6" s="215"/>
      <c r="L6" s="215"/>
      <c r="M6" s="215" t="s">
        <v>21</v>
      </c>
      <c r="N6" s="215"/>
      <c r="O6" s="215"/>
      <c r="P6" s="215"/>
      <c r="Q6" s="215"/>
      <c r="R6" s="215"/>
      <c r="S6" s="215"/>
      <c r="T6" s="215" t="s">
        <v>22</v>
      </c>
      <c r="U6" s="215"/>
      <c r="V6" s="215"/>
      <c r="W6" s="215"/>
      <c r="X6" s="215"/>
      <c r="Y6" s="215"/>
      <c r="Z6" s="215"/>
      <c r="AA6" s="215"/>
      <c r="AB6" s="215"/>
      <c r="AC6" s="215"/>
      <c r="AD6" s="215"/>
      <c r="AE6" s="215"/>
      <c r="AF6" s="215"/>
      <c r="AG6" s="215"/>
      <c r="AH6" s="215" t="s">
        <v>19</v>
      </c>
      <c r="AI6" s="215"/>
    </row>
    <row r="7" spans="1:35" ht="15" customHeight="1" x14ac:dyDescent="0.15">
      <c r="B7" s="215"/>
      <c r="C7" s="215"/>
      <c r="D7" s="215"/>
      <c r="E7" s="215"/>
      <c r="F7" s="215"/>
      <c r="G7" s="215"/>
      <c r="H7" s="215"/>
      <c r="I7" s="215"/>
      <c r="J7" s="215"/>
      <c r="K7" s="215"/>
      <c r="L7" s="215"/>
      <c r="M7" s="215"/>
      <c r="N7" s="215"/>
      <c r="O7" s="215"/>
      <c r="P7" s="215"/>
      <c r="Q7" s="215"/>
      <c r="R7" s="215"/>
      <c r="S7" s="215"/>
      <c r="T7" s="215" t="s">
        <v>23</v>
      </c>
      <c r="U7" s="215"/>
      <c r="V7" s="215"/>
      <c r="W7" s="215"/>
      <c r="X7" s="215"/>
      <c r="Y7" s="215"/>
      <c r="Z7" s="215"/>
      <c r="AA7" s="215" t="s">
        <v>24</v>
      </c>
      <c r="AB7" s="215"/>
      <c r="AC7" s="215"/>
      <c r="AD7" s="215"/>
      <c r="AE7" s="215"/>
      <c r="AF7" s="215"/>
      <c r="AG7" s="215"/>
      <c r="AH7" s="215"/>
      <c r="AI7" s="215"/>
    </row>
    <row r="8" spans="1:35" ht="15" customHeight="1" x14ac:dyDescent="0.15">
      <c r="B8" s="216"/>
      <c r="C8" s="217"/>
      <c r="D8" s="217"/>
      <c r="E8" s="217"/>
      <c r="F8" s="217"/>
      <c r="G8" s="217"/>
      <c r="H8" s="217"/>
      <c r="I8" s="217"/>
      <c r="J8" s="217"/>
      <c r="K8" s="217"/>
      <c r="L8" s="218"/>
      <c r="M8" s="216" t="s">
        <v>6</v>
      </c>
      <c r="N8" s="217"/>
      <c r="O8" s="217"/>
      <c r="P8" s="217"/>
      <c r="Q8" s="217"/>
      <c r="R8" s="217"/>
      <c r="S8" s="218"/>
      <c r="T8" s="216" t="s">
        <v>6</v>
      </c>
      <c r="U8" s="217"/>
      <c r="V8" s="217"/>
      <c r="W8" s="217"/>
      <c r="X8" s="217"/>
      <c r="Y8" s="217"/>
      <c r="Z8" s="218"/>
      <c r="AA8" s="216" t="s">
        <v>6</v>
      </c>
      <c r="AB8" s="217"/>
      <c r="AC8" s="217"/>
      <c r="AD8" s="217"/>
      <c r="AE8" s="217"/>
      <c r="AF8" s="217"/>
      <c r="AG8" s="218"/>
      <c r="AH8" s="216"/>
      <c r="AI8" s="218"/>
    </row>
    <row r="9" spans="1:35" ht="15" customHeight="1" x14ac:dyDescent="0.15">
      <c r="B9" s="63" t="s">
        <v>25</v>
      </c>
      <c r="C9" s="64"/>
      <c r="D9" s="64"/>
      <c r="E9" s="64"/>
      <c r="F9" s="64"/>
      <c r="G9" s="64"/>
      <c r="H9" s="64"/>
      <c r="I9" s="64"/>
      <c r="J9" s="64"/>
      <c r="K9" s="64"/>
      <c r="L9" s="65"/>
      <c r="M9" s="207"/>
      <c r="N9" s="208"/>
      <c r="O9" s="208"/>
      <c r="P9" s="208"/>
      <c r="Q9" s="208"/>
      <c r="R9" s="208"/>
      <c r="S9" s="209"/>
      <c r="T9" s="207"/>
      <c r="U9" s="208"/>
      <c r="V9" s="208"/>
      <c r="W9" s="208"/>
      <c r="X9" s="208"/>
      <c r="Y9" s="208"/>
      <c r="Z9" s="209"/>
      <c r="AA9" s="207"/>
      <c r="AB9" s="208"/>
      <c r="AC9" s="208"/>
      <c r="AD9" s="208"/>
      <c r="AE9" s="208"/>
      <c r="AF9" s="208"/>
      <c r="AG9" s="209"/>
      <c r="AH9" s="210"/>
      <c r="AI9" s="211"/>
    </row>
    <row r="10" spans="1:35" ht="15" customHeight="1" x14ac:dyDescent="0.15">
      <c r="B10" s="63"/>
      <c r="C10" s="64"/>
      <c r="D10" s="64"/>
      <c r="E10" s="64"/>
      <c r="F10" s="64"/>
      <c r="G10" s="64"/>
      <c r="H10" s="64"/>
      <c r="I10" s="64"/>
      <c r="J10" s="64"/>
      <c r="K10" s="64"/>
      <c r="L10" s="65"/>
      <c r="M10" s="212">
        <f>Z59</f>
        <v>0</v>
      </c>
      <c r="N10" s="213"/>
      <c r="O10" s="213"/>
      <c r="P10" s="213"/>
      <c r="Q10" s="213"/>
      <c r="R10" s="213"/>
      <c r="S10" s="214"/>
      <c r="T10" s="212">
        <f>AD59</f>
        <v>0</v>
      </c>
      <c r="U10" s="213"/>
      <c r="V10" s="213"/>
      <c r="W10" s="213"/>
      <c r="X10" s="213"/>
      <c r="Y10" s="213"/>
      <c r="Z10" s="214"/>
      <c r="AA10" s="212">
        <f>M10-T10</f>
        <v>0</v>
      </c>
      <c r="AB10" s="213"/>
      <c r="AC10" s="213"/>
      <c r="AD10" s="213"/>
      <c r="AE10" s="213"/>
      <c r="AF10" s="213"/>
      <c r="AG10" s="214"/>
      <c r="AH10" s="210"/>
      <c r="AI10" s="211"/>
    </row>
    <row r="11" spans="1:35" ht="15" customHeight="1" x14ac:dyDescent="0.15">
      <c r="B11" s="63" t="s">
        <v>26</v>
      </c>
      <c r="C11" s="64"/>
      <c r="D11" s="64"/>
      <c r="E11" s="64"/>
      <c r="F11" s="64"/>
      <c r="G11" s="64"/>
      <c r="H11" s="64"/>
      <c r="I11" s="64"/>
      <c r="J11" s="64"/>
      <c r="K11" s="64"/>
      <c r="L11" s="65"/>
      <c r="M11" s="207"/>
      <c r="N11" s="208"/>
      <c r="O11" s="208"/>
      <c r="P11" s="208"/>
      <c r="Q11" s="208"/>
      <c r="R11" s="208"/>
      <c r="S11" s="209"/>
      <c r="T11" s="207"/>
      <c r="U11" s="208"/>
      <c r="V11" s="208"/>
      <c r="W11" s="208"/>
      <c r="X11" s="208"/>
      <c r="Y11" s="208"/>
      <c r="Z11" s="209"/>
      <c r="AA11" s="207"/>
      <c r="AB11" s="208"/>
      <c r="AC11" s="208"/>
      <c r="AD11" s="208"/>
      <c r="AE11" s="208"/>
      <c r="AF11" s="208"/>
      <c r="AG11" s="209"/>
      <c r="AH11" s="210"/>
      <c r="AI11" s="211"/>
    </row>
    <row r="12" spans="1:35" ht="15" customHeight="1" x14ac:dyDescent="0.15">
      <c r="B12" s="63"/>
      <c r="C12" s="64"/>
      <c r="D12" s="64"/>
      <c r="E12" s="64"/>
      <c r="F12" s="64"/>
      <c r="G12" s="64"/>
      <c r="H12" s="64"/>
      <c r="I12" s="64"/>
      <c r="J12" s="64"/>
      <c r="K12" s="64"/>
      <c r="L12" s="65"/>
      <c r="M12" s="212">
        <f>Z66</f>
        <v>0</v>
      </c>
      <c r="N12" s="213"/>
      <c r="O12" s="213"/>
      <c r="P12" s="213"/>
      <c r="Q12" s="213"/>
      <c r="R12" s="213"/>
      <c r="S12" s="214"/>
      <c r="T12" s="212">
        <f>AD66</f>
        <v>0</v>
      </c>
      <c r="U12" s="213"/>
      <c r="V12" s="213"/>
      <c r="W12" s="213"/>
      <c r="X12" s="213"/>
      <c r="Y12" s="213"/>
      <c r="Z12" s="214"/>
      <c r="AA12" s="212">
        <f>M12-T12</f>
        <v>0</v>
      </c>
      <c r="AB12" s="213"/>
      <c r="AC12" s="213"/>
      <c r="AD12" s="213"/>
      <c r="AE12" s="213"/>
      <c r="AF12" s="213"/>
      <c r="AG12" s="214"/>
      <c r="AH12" s="210"/>
      <c r="AI12" s="211"/>
    </row>
    <row r="13" spans="1:35" ht="15" customHeight="1" x14ac:dyDescent="0.15">
      <c r="B13" s="63" t="s">
        <v>29</v>
      </c>
      <c r="C13" s="64"/>
      <c r="D13" s="64"/>
      <c r="E13" s="64"/>
      <c r="F13" s="64"/>
      <c r="G13" s="64"/>
      <c r="H13" s="64"/>
      <c r="I13" s="64"/>
      <c r="J13" s="64"/>
      <c r="K13" s="64"/>
      <c r="L13" s="65"/>
      <c r="M13" s="207"/>
      <c r="N13" s="208"/>
      <c r="O13" s="208"/>
      <c r="P13" s="208"/>
      <c r="Q13" s="208"/>
      <c r="R13" s="208"/>
      <c r="S13" s="209"/>
      <c r="T13" s="207"/>
      <c r="U13" s="208"/>
      <c r="V13" s="208"/>
      <c r="W13" s="208"/>
      <c r="X13" s="208"/>
      <c r="Y13" s="208"/>
      <c r="Z13" s="209"/>
      <c r="AA13" s="207"/>
      <c r="AB13" s="208"/>
      <c r="AC13" s="208"/>
      <c r="AD13" s="208"/>
      <c r="AE13" s="208"/>
      <c r="AF13" s="208"/>
      <c r="AG13" s="209"/>
      <c r="AH13" s="210"/>
      <c r="AI13" s="211"/>
    </row>
    <row r="14" spans="1:35" ht="15" customHeight="1" x14ac:dyDescent="0.15">
      <c r="B14" s="63" t="s">
        <v>199</v>
      </c>
      <c r="C14" s="64"/>
      <c r="D14" s="64"/>
      <c r="E14" s="64"/>
      <c r="F14" s="64"/>
      <c r="G14" s="64"/>
      <c r="H14" s="64"/>
      <c r="I14" s="64"/>
      <c r="J14" s="64"/>
      <c r="K14" s="64"/>
      <c r="L14" s="65"/>
      <c r="M14" s="96"/>
      <c r="N14" s="97"/>
      <c r="O14" s="97"/>
      <c r="P14" s="97"/>
      <c r="Q14" s="97"/>
      <c r="R14" s="97"/>
      <c r="S14" s="98"/>
      <c r="T14" s="96"/>
      <c r="U14" s="97"/>
      <c r="V14" s="97"/>
      <c r="W14" s="97"/>
      <c r="X14" s="97"/>
      <c r="Y14" s="97"/>
      <c r="Z14" s="98"/>
      <c r="AA14" s="96"/>
      <c r="AB14" s="97"/>
      <c r="AC14" s="97"/>
      <c r="AD14" s="97"/>
      <c r="AE14" s="97"/>
      <c r="AF14" s="97"/>
      <c r="AG14" s="98"/>
      <c r="AH14" s="99"/>
      <c r="AI14" s="100"/>
    </row>
    <row r="15" spans="1:35" ht="15" customHeight="1" x14ac:dyDescent="0.15">
      <c r="B15" s="63"/>
      <c r="C15" s="64"/>
      <c r="D15" s="64"/>
      <c r="E15" s="64"/>
      <c r="F15" s="64"/>
      <c r="G15" s="64"/>
      <c r="H15" s="64"/>
      <c r="I15" s="64"/>
      <c r="J15" s="64"/>
      <c r="K15" s="64"/>
      <c r="L15" s="65"/>
      <c r="M15" s="212">
        <f>Z74</f>
        <v>0</v>
      </c>
      <c r="N15" s="213"/>
      <c r="O15" s="213"/>
      <c r="P15" s="213"/>
      <c r="Q15" s="213"/>
      <c r="R15" s="213"/>
      <c r="S15" s="214"/>
      <c r="T15" s="212">
        <f>AD74</f>
        <v>0</v>
      </c>
      <c r="U15" s="213"/>
      <c r="V15" s="213"/>
      <c r="W15" s="213"/>
      <c r="X15" s="213"/>
      <c r="Y15" s="213"/>
      <c r="Z15" s="214"/>
      <c r="AA15" s="212">
        <f>M15-T15</f>
        <v>0</v>
      </c>
      <c r="AB15" s="213"/>
      <c r="AC15" s="213"/>
      <c r="AD15" s="213"/>
      <c r="AE15" s="213"/>
      <c r="AF15" s="213"/>
      <c r="AG15" s="214"/>
      <c r="AH15" s="210"/>
      <c r="AI15" s="211"/>
    </row>
    <row r="16" spans="1:35" ht="15" customHeight="1" x14ac:dyDescent="0.15">
      <c r="B16" s="63" t="s">
        <v>27</v>
      </c>
      <c r="C16" s="64"/>
      <c r="D16" s="64"/>
      <c r="E16" s="64"/>
      <c r="F16" s="64"/>
      <c r="G16" s="64"/>
      <c r="H16" s="64"/>
      <c r="I16" s="64"/>
      <c r="J16" s="64"/>
      <c r="K16" s="64"/>
      <c r="L16" s="65"/>
      <c r="M16" s="207"/>
      <c r="N16" s="208"/>
      <c r="O16" s="208"/>
      <c r="P16" s="208"/>
      <c r="Q16" s="208"/>
      <c r="R16" s="208"/>
      <c r="S16" s="209"/>
      <c r="T16" s="207"/>
      <c r="U16" s="208"/>
      <c r="V16" s="208"/>
      <c r="W16" s="208"/>
      <c r="X16" s="208"/>
      <c r="Y16" s="208"/>
      <c r="Z16" s="209"/>
      <c r="AA16" s="207"/>
      <c r="AB16" s="208"/>
      <c r="AC16" s="208"/>
      <c r="AD16" s="208"/>
      <c r="AE16" s="208"/>
      <c r="AF16" s="208"/>
      <c r="AG16" s="209"/>
      <c r="AH16" s="210"/>
      <c r="AI16" s="211"/>
    </row>
    <row r="17" spans="1:35" ht="15" customHeight="1" x14ac:dyDescent="0.15">
      <c r="B17" s="66"/>
      <c r="C17" s="67"/>
      <c r="D17" s="67"/>
      <c r="E17" s="67"/>
      <c r="F17" s="67"/>
      <c r="G17" s="67"/>
      <c r="H17" s="67"/>
      <c r="I17" s="67"/>
      <c r="J17" s="67"/>
      <c r="K17" s="67"/>
      <c r="L17" s="68"/>
      <c r="M17" s="219">
        <f>入力用シート!Z40</f>
        <v>0</v>
      </c>
      <c r="N17" s="220"/>
      <c r="O17" s="220"/>
      <c r="P17" s="220"/>
      <c r="Q17" s="220"/>
      <c r="R17" s="220"/>
      <c r="S17" s="232"/>
      <c r="T17" s="219">
        <f>入力用シート!AE40</f>
        <v>0</v>
      </c>
      <c r="U17" s="220"/>
      <c r="V17" s="220"/>
      <c r="W17" s="220"/>
      <c r="X17" s="220"/>
      <c r="Y17" s="220"/>
      <c r="Z17" s="232"/>
      <c r="AA17" s="212">
        <f t="shared" ref="AA17" si="0">M17-T17</f>
        <v>0</v>
      </c>
      <c r="AB17" s="213"/>
      <c r="AC17" s="213"/>
      <c r="AD17" s="213"/>
      <c r="AE17" s="213"/>
      <c r="AF17" s="213"/>
      <c r="AG17" s="214"/>
      <c r="AH17" s="233"/>
      <c r="AI17" s="234"/>
    </row>
    <row r="18" spans="1:35" ht="15" customHeight="1" x14ac:dyDescent="0.15">
      <c r="B18" s="235" t="s">
        <v>30</v>
      </c>
      <c r="C18" s="236"/>
      <c r="D18" s="236"/>
      <c r="E18" s="236"/>
      <c r="F18" s="236"/>
      <c r="G18" s="236"/>
      <c r="H18" s="236"/>
      <c r="I18" s="236"/>
      <c r="J18" s="236"/>
      <c r="K18" s="236"/>
      <c r="L18" s="237"/>
      <c r="M18" s="241"/>
      <c r="N18" s="242"/>
      <c r="O18" s="242"/>
      <c r="P18" s="242"/>
      <c r="Q18" s="242"/>
      <c r="R18" s="242"/>
      <c r="S18" s="242"/>
      <c r="T18" s="241"/>
      <c r="U18" s="242"/>
      <c r="V18" s="242"/>
      <c r="W18" s="242"/>
      <c r="X18" s="242"/>
      <c r="Y18" s="242"/>
      <c r="Z18" s="242"/>
      <c r="AA18" s="241"/>
      <c r="AB18" s="242"/>
      <c r="AC18" s="242"/>
      <c r="AD18" s="242"/>
      <c r="AE18" s="242"/>
      <c r="AF18" s="242"/>
      <c r="AG18" s="242"/>
      <c r="AH18" s="243"/>
      <c r="AI18" s="244"/>
    </row>
    <row r="19" spans="1:35" ht="15" customHeight="1" x14ac:dyDescent="0.15">
      <c r="B19" s="238"/>
      <c r="C19" s="239"/>
      <c r="D19" s="239"/>
      <c r="E19" s="239"/>
      <c r="F19" s="239"/>
      <c r="G19" s="239"/>
      <c r="H19" s="239"/>
      <c r="I19" s="239"/>
      <c r="J19" s="239"/>
      <c r="K19" s="239"/>
      <c r="L19" s="240"/>
      <c r="M19" s="219">
        <f>M10+M12+M15+M17</f>
        <v>0</v>
      </c>
      <c r="N19" s="220"/>
      <c r="O19" s="220"/>
      <c r="P19" s="220"/>
      <c r="Q19" s="220"/>
      <c r="R19" s="220"/>
      <c r="S19" s="220"/>
      <c r="T19" s="219">
        <f>T10+T12+T15+T17</f>
        <v>0</v>
      </c>
      <c r="U19" s="220"/>
      <c r="V19" s="220"/>
      <c r="W19" s="220"/>
      <c r="X19" s="220"/>
      <c r="Y19" s="220"/>
      <c r="Z19" s="220"/>
      <c r="AA19" s="219">
        <f>AA10+AA12+AA15+AA17</f>
        <v>0</v>
      </c>
      <c r="AB19" s="220"/>
      <c r="AC19" s="220"/>
      <c r="AD19" s="220"/>
      <c r="AE19" s="220"/>
      <c r="AF19" s="220"/>
      <c r="AG19" s="220"/>
      <c r="AH19" s="221"/>
      <c r="AI19" s="222"/>
    </row>
    <row r="20" spans="1:35" ht="15" customHeight="1" x14ac:dyDescent="0.15"/>
    <row r="21" spans="1:35" ht="15" customHeight="1" x14ac:dyDescent="0.15">
      <c r="A21" s="200" t="s">
        <v>31</v>
      </c>
      <c r="B21" s="200"/>
      <c r="C21" s="200"/>
      <c r="D21" s="200"/>
      <c r="E21" s="200"/>
      <c r="F21" s="200"/>
      <c r="G21" s="200"/>
      <c r="H21" s="200"/>
      <c r="I21" s="200"/>
    </row>
    <row r="22" spans="1:35" ht="15" customHeight="1" x14ac:dyDescent="0.15">
      <c r="B22" s="223" t="str">
        <f>入力用シート!B21</f>
        <v>酪農経営における性判別技術等の活用による優良な乳用後継牛の確保を図ることにより酪農の生産力の強化と経営改善を推進する。</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5"/>
    </row>
    <row r="23" spans="1:35" ht="15" customHeight="1" x14ac:dyDescent="0.15">
      <c r="B23" s="226"/>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8"/>
    </row>
    <row r="24" spans="1:35" ht="15" customHeight="1" x14ac:dyDescent="0.15">
      <c r="B24" s="229"/>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1"/>
    </row>
    <row r="25" spans="1:35" ht="15" customHeight="1" x14ac:dyDescent="0.15"/>
    <row r="26" spans="1:35" ht="15" customHeight="1" x14ac:dyDescent="0.15">
      <c r="A26" s="200" t="s">
        <v>32</v>
      </c>
      <c r="B26" s="200"/>
      <c r="C26" s="200"/>
      <c r="D26" s="200"/>
      <c r="E26" s="200"/>
      <c r="F26" s="200"/>
      <c r="G26" s="200"/>
      <c r="H26" s="200"/>
      <c r="I26" s="200"/>
      <c r="J26" s="200"/>
      <c r="K26" s="200"/>
    </row>
    <row r="27" spans="1:35" ht="15" customHeight="1" x14ac:dyDescent="0.15">
      <c r="B27" s="245" t="s">
        <v>33</v>
      </c>
      <c r="C27" s="245"/>
      <c r="D27" s="245"/>
      <c r="E27" s="245"/>
      <c r="F27" s="245"/>
      <c r="G27" s="245"/>
      <c r="H27" s="245"/>
      <c r="I27" s="245"/>
      <c r="J27" s="245"/>
      <c r="K27" s="245"/>
      <c r="L27" s="245"/>
      <c r="M27" s="245"/>
      <c r="N27" s="245"/>
      <c r="O27" s="245"/>
      <c r="P27" s="245"/>
      <c r="Q27" s="245"/>
      <c r="R27" s="245"/>
      <c r="S27" s="245"/>
      <c r="T27" s="245" t="s">
        <v>34</v>
      </c>
      <c r="U27" s="245"/>
      <c r="V27" s="245"/>
      <c r="W27" s="245"/>
      <c r="X27" s="245"/>
      <c r="Y27" s="245"/>
      <c r="Z27" s="245"/>
      <c r="AA27" s="245"/>
      <c r="AB27" s="245"/>
      <c r="AC27" s="245"/>
      <c r="AD27" s="245"/>
      <c r="AE27" s="245"/>
      <c r="AF27" s="245"/>
      <c r="AG27" s="245"/>
      <c r="AH27" s="245"/>
      <c r="AI27" s="245"/>
    </row>
    <row r="28" spans="1:35" ht="15" customHeight="1" x14ac:dyDescent="0.15">
      <c r="B28" s="223" t="str">
        <f>入力用シート!B24</f>
        <v>性判別精液の利用本数の10％の増</v>
      </c>
      <c r="C28" s="224"/>
      <c r="D28" s="224"/>
      <c r="E28" s="224"/>
      <c r="F28" s="224"/>
      <c r="G28" s="224"/>
      <c r="H28" s="224"/>
      <c r="I28" s="224"/>
      <c r="J28" s="224"/>
      <c r="K28" s="224"/>
      <c r="L28" s="224"/>
      <c r="M28" s="224"/>
      <c r="N28" s="224"/>
      <c r="O28" s="224"/>
      <c r="P28" s="224"/>
      <c r="Q28" s="224"/>
      <c r="R28" s="224"/>
      <c r="S28" s="225"/>
      <c r="T28" s="243" t="s">
        <v>35</v>
      </c>
      <c r="U28" s="246"/>
      <c r="V28" s="246"/>
      <c r="W28" s="246"/>
      <c r="X28" s="246"/>
      <c r="Y28" s="246"/>
      <c r="Z28" s="246"/>
      <c r="AA28" s="244"/>
      <c r="AB28" s="243" t="s">
        <v>36</v>
      </c>
      <c r="AC28" s="246"/>
      <c r="AD28" s="246"/>
      <c r="AE28" s="246"/>
      <c r="AF28" s="246"/>
      <c r="AG28" s="246"/>
      <c r="AH28" s="246"/>
      <c r="AI28" s="244"/>
    </row>
    <row r="29" spans="1:35" ht="15" customHeight="1" x14ac:dyDescent="0.15">
      <c r="B29" s="226"/>
      <c r="C29" s="227"/>
      <c r="D29" s="227"/>
      <c r="E29" s="227"/>
      <c r="F29" s="227"/>
      <c r="G29" s="227"/>
      <c r="H29" s="227"/>
      <c r="I29" s="227"/>
      <c r="J29" s="227"/>
      <c r="K29" s="227"/>
      <c r="L29" s="227"/>
      <c r="M29" s="227"/>
      <c r="N29" s="227"/>
      <c r="O29" s="227"/>
      <c r="P29" s="227"/>
      <c r="Q29" s="227"/>
      <c r="R29" s="227"/>
      <c r="S29" s="228"/>
      <c r="T29" s="221" t="str">
        <f>入力用シート!I25</f>
        <v>（令和２年度末）</v>
      </c>
      <c r="U29" s="247"/>
      <c r="V29" s="247"/>
      <c r="W29" s="247"/>
      <c r="X29" s="247"/>
      <c r="Y29" s="247"/>
      <c r="Z29" s="247"/>
      <c r="AA29" s="222"/>
      <c r="AB29" s="248" t="str">
        <f>入力用シート!I27</f>
        <v>（令和３年度末）</v>
      </c>
      <c r="AC29" s="249"/>
      <c r="AD29" s="249"/>
      <c r="AE29" s="249"/>
      <c r="AF29" s="249"/>
      <c r="AG29" s="249"/>
      <c r="AH29" s="249"/>
      <c r="AI29" s="250"/>
    </row>
    <row r="30" spans="1:35" ht="15" customHeight="1" x14ac:dyDescent="0.15">
      <c r="B30" s="226"/>
      <c r="C30" s="227"/>
      <c r="D30" s="227"/>
      <c r="E30" s="227"/>
      <c r="F30" s="227"/>
      <c r="G30" s="227"/>
      <c r="H30" s="227"/>
      <c r="I30" s="227"/>
      <c r="J30" s="227"/>
      <c r="K30" s="227"/>
      <c r="L30" s="227"/>
      <c r="M30" s="227"/>
      <c r="N30" s="227"/>
      <c r="O30" s="227"/>
      <c r="P30" s="227"/>
      <c r="Q30" s="227"/>
      <c r="R30" s="227"/>
      <c r="S30" s="228"/>
      <c r="T30" s="223" t="str">
        <f>入力用シート!B26</f>
        <v>○○本</v>
      </c>
      <c r="U30" s="224"/>
      <c r="V30" s="224"/>
      <c r="W30" s="224"/>
      <c r="X30" s="224"/>
      <c r="Y30" s="224"/>
      <c r="Z30" s="224"/>
      <c r="AA30" s="225"/>
      <c r="AB30" s="223" t="str">
        <f>入力用シート!B28</f>
        <v>△△本</v>
      </c>
      <c r="AC30" s="224"/>
      <c r="AD30" s="224"/>
      <c r="AE30" s="224"/>
      <c r="AF30" s="224"/>
      <c r="AG30" s="224"/>
      <c r="AH30" s="224"/>
      <c r="AI30" s="225"/>
    </row>
    <row r="31" spans="1:35" ht="15" customHeight="1" x14ac:dyDescent="0.15">
      <c r="B31" s="226"/>
      <c r="C31" s="227"/>
      <c r="D31" s="227"/>
      <c r="E31" s="227"/>
      <c r="F31" s="227"/>
      <c r="G31" s="227"/>
      <c r="H31" s="227"/>
      <c r="I31" s="227"/>
      <c r="J31" s="227"/>
      <c r="K31" s="227"/>
      <c r="L31" s="227"/>
      <c r="M31" s="227"/>
      <c r="N31" s="227"/>
      <c r="O31" s="227"/>
      <c r="P31" s="227"/>
      <c r="Q31" s="227"/>
      <c r="R31" s="227"/>
      <c r="S31" s="228"/>
      <c r="T31" s="226"/>
      <c r="U31" s="227"/>
      <c r="V31" s="227"/>
      <c r="W31" s="227"/>
      <c r="X31" s="227"/>
      <c r="Y31" s="227"/>
      <c r="Z31" s="227"/>
      <c r="AA31" s="228"/>
      <c r="AB31" s="226"/>
      <c r="AC31" s="227"/>
      <c r="AD31" s="227"/>
      <c r="AE31" s="227"/>
      <c r="AF31" s="227"/>
      <c r="AG31" s="227"/>
      <c r="AH31" s="227"/>
      <c r="AI31" s="228"/>
    </row>
    <row r="32" spans="1:35" ht="15" customHeight="1" x14ac:dyDescent="0.15">
      <c r="B32" s="226"/>
      <c r="C32" s="227"/>
      <c r="D32" s="227"/>
      <c r="E32" s="227"/>
      <c r="F32" s="227"/>
      <c r="G32" s="227"/>
      <c r="H32" s="227"/>
      <c r="I32" s="227"/>
      <c r="J32" s="227"/>
      <c r="K32" s="227"/>
      <c r="L32" s="227"/>
      <c r="M32" s="227"/>
      <c r="N32" s="227"/>
      <c r="O32" s="227"/>
      <c r="P32" s="227"/>
      <c r="Q32" s="227"/>
      <c r="R32" s="227"/>
      <c r="S32" s="228"/>
      <c r="T32" s="226"/>
      <c r="U32" s="227"/>
      <c r="V32" s="227"/>
      <c r="W32" s="227"/>
      <c r="X32" s="227"/>
      <c r="Y32" s="227"/>
      <c r="Z32" s="227"/>
      <c r="AA32" s="228"/>
      <c r="AB32" s="226"/>
      <c r="AC32" s="227"/>
      <c r="AD32" s="227"/>
      <c r="AE32" s="227"/>
      <c r="AF32" s="227"/>
      <c r="AG32" s="227"/>
      <c r="AH32" s="227"/>
      <c r="AI32" s="228"/>
    </row>
    <row r="33" spans="1:35" ht="15" customHeight="1" x14ac:dyDescent="0.15">
      <c r="B33" s="229"/>
      <c r="C33" s="230"/>
      <c r="D33" s="230"/>
      <c r="E33" s="230"/>
      <c r="F33" s="230"/>
      <c r="G33" s="230"/>
      <c r="H33" s="230"/>
      <c r="I33" s="230"/>
      <c r="J33" s="230"/>
      <c r="K33" s="230"/>
      <c r="L33" s="230"/>
      <c r="M33" s="230"/>
      <c r="N33" s="230"/>
      <c r="O33" s="230"/>
      <c r="P33" s="230"/>
      <c r="Q33" s="230"/>
      <c r="R33" s="230"/>
      <c r="S33" s="231"/>
      <c r="T33" s="229"/>
      <c r="U33" s="230"/>
      <c r="V33" s="230"/>
      <c r="W33" s="230"/>
      <c r="X33" s="230"/>
      <c r="Y33" s="230"/>
      <c r="Z33" s="230"/>
      <c r="AA33" s="231"/>
      <c r="AB33" s="229"/>
      <c r="AC33" s="230"/>
      <c r="AD33" s="230"/>
      <c r="AE33" s="230"/>
      <c r="AF33" s="230"/>
      <c r="AG33" s="230"/>
      <c r="AH33" s="230"/>
      <c r="AI33" s="231"/>
    </row>
    <row r="34" spans="1:35" ht="15" customHeight="1" x14ac:dyDescent="0.15">
      <c r="B34" s="260" t="s">
        <v>37</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2"/>
    </row>
    <row r="35" spans="1:35" ht="15" customHeight="1" x14ac:dyDescent="0.15">
      <c r="B35" s="223" t="str">
        <f>入力用シート!B30</f>
        <v>各農家の授精台帳等の確認</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5"/>
    </row>
    <row r="36" spans="1:35" ht="15" customHeight="1" x14ac:dyDescent="0.15">
      <c r="B36" s="226"/>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8"/>
    </row>
    <row r="37" spans="1:35" ht="15" customHeight="1" x14ac:dyDescent="0.15">
      <c r="B37" s="226"/>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8"/>
    </row>
    <row r="38" spans="1:35" ht="15" customHeight="1" x14ac:dyDescent="0.15">
      <c r="B38" s="226"/>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8"/>
    </row>
    <row r="39" spans="1:35" ht="15" customHeight="1" x14ac:dyDescent="0.15">
      <c r="B39" s="229"/>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1"/>
    </row>
    <row r="40" spans="1:35" ht="15" customHeight="1" x14ac:dyDescent="0.15"/>
    <row r="41" spans="1:35" ht="15" customHeight="1" x14ac:dyDescent="0.15">
      <c r="A41" s="61" t="s">
        <v>38</v>
      </c>
      <c r="AE41" s="61" t="s">
        <v>45</v>
      </c>
    </row>
    <row r="42" spans="1:35" ht="15" customHeight="1" x14ac:dyDescent="0.15">
      <c r="B42" s="243" t="s">
        <v>39</v>
      </c>
      <c r="C42" s="246"/>
      <c r="D42" s="246"/>
      <c r="E42" s="246"/>
      <c r="F42" s="246"/>
      <c r="G42" s="246"/>
      <c r="H42" s="246"/>
      <c r="I42" s="246"/>
      <c r="J42" s="246"/>
      <c r="K42" s="246"/>
      <c r="L42" s="246"/>
      <c r="M42" s="244"/>
      <c r="N42" s="243" t="s">
        <v>40</v>
      </c>
      <c r="O42" s="246"/>
      <c r="P42" s="246"/>
      <c r="Q42" s="246"/>
      <c r="R42" s="246"/>
      <c r="S42" s="246"/>
      <c r="T42" s="246"/>
      <c r="U42" s="246"/>
      <c r="V42" s="246"/>
      <c r="W42" s="246"/>
      <c r="X42" s="246"/>
      <c r="Y42" s="246"/>
      <c r="Z42" s="246"/>
      <c r="AA42" s="246"/>
      <c r="AB42" s="246"/>
      <c r="AC42" s="244"/>
      <c r="AD42" s="235" t="s">
        <v>44</v>
      </c>
      <c r="AE42" s="236"/>
      <c r="AF42" s="236"/>
      <c r="AG42" s="236"/>
      <c r="AH42" s="236"/>
      <c r="AI42" s="237"/>
    </row>
    <row r="43" spans="1:35" ht="15" customHeight="1" x14ac:dyDescent="0.15">
      <c r="B43" s="63"/>
      <c r="C43" s="64"/>
      <c r="D43" s="64"/>
      <c r="E43" s="64"/>
      <c r="F43" s="64"/>
      <c r="G43" s="64"/>
      <c r="H43" s="64"/>
      <c r="I43" s="64"/>
      <c r="J43" s="235" t="s">
        <v>41</v>
      </c>
      <c r="K43" s="236"/>
      <c r="L43" s="236"/>
      <c r="M43" s="237"/>
      <c r="N43" s="63"/>
      <c r="O43" s="64"/>
      <c r="P43" s="64"/>
      <c r="Q43" s="64"/>
      <c r="R43" s="263" t="s">
        <v>74</v>
      </c>
      <c r="S43" s="264"/>
      <c r="T43" s="264"/>
      <c r="U43" s="265"/>
      <c r="V43" s="263" t="s">
        <v>42</v>
      </c>
      <c r="W43" s="264"/>
      <c r="X43" s="264"/>
      <c r="Y43" s="265"/>
      <c r="Z43" s="263" t="s">
        <v>43</v>
      </c>
      <c r="AA43" s="264"/>
      <c r="AB43" s="264"/>
      <c r="AC43" s="265"/>
      <c r="AD43" s="269"/>
      <c r="AE43" s="270"/>
      <c r="AF43" s="270"/>
      <c r="AG43" s="270"/>
      <c r="AH43" s="270"/>
      <c r="AI43" s="271"/>
    </row>
    <row r="44" spans="1:35" ht="15" customHeight="1" x14ac:dyDescent="0.15">
      <c r="B44" s="66"/>
      <c r="C44" s="67"/>
      <c r="D44" s="67"/>
      <c r="E44" s="67"/>
      <c r="F44" s="67"/>
      <c r="G44" s="67"/>
      <c r="H44" s="67"/>
      <c r="I44" s="67"/>
      <c r="J44" s="238"/>
      <c r="K44" s="239"/>
      <c r="L44" s="239"/>
      <c r="M44" s="240"/>
      <c r="N44" s="66"/>
      <c r="O44" s="67"/>
      <c r="P44" s="67"/>
      <c r="Q44" s="67"/>
      <c r="R44" s="266"/>
      <c r="S44" s="267"/>
      <c r="T44" s="267"/>
      <c r="U44" s="268"/>
      <c r="V44" s="266"/>
      <c r="W44" s="267"/>
      <c r="X44" s="267"/>
      <c r="Y44" s="268"/>
      <c r="Z44" s="266"/>
      <c r="AA44" s="267"/>
      <c r="AB44" s="267"/>
      <c r="AC44" s="268"/>
      <c r="AD44" s="238"/>
      <c r="AE44" s="239"/>
      <c r="AF44" s="239"/>
      <c r="AG44" s="239"/>
      <c r="AH44" s="239"/>
      <c r="AI44" s="240"/>
    </row>
    <row r="45" spans="1:35" ht="15" customHeight="1" x14ac:dyDescent="0.15">
      <c r="B45" s="278" t="str">
        <f>入力用シート!B3</f>
        <v>○○農業協同組合</v>
      </c>
      <c r="C45" s="279"/>
      <c r="D45" s="279"/>
      <c r="E45" s="279"/>
      <c r="F45" s="279"/>
      <c r="G45" s="279"/>
      <c r="H45" s="279"/>
      <c r="I45" s="280"/>
      <c r="J45" s="284">
        <f>入力用シート!B33</f>
        <v>0</v>
      </c>
      <c r="K45" s="285"/>
      <c r="L45" s="285"/>
      <c r="M45" s="286"/>
      <c r="N45" s="284">
        <f>R45+V45+Z45</f>
        <v>0</v>
      </c>
      <c r="O45" s="285"/>
      <c r="P45" s="285"/>
      <c r="Q45" s="286"/>
      <c r="R45" s="284">
        <f>入力用シート!H33</f>
        <v>0</v>
      </c>
      <c r="S45" s="285"/>
      <c r="T45" s="285"/>
      <c r="U45" s="286"/>
      <c r="V45" s="284">
        <f>入力用シート!O33</f>
        <v>0</v>
      </c>
      <c r="W45" s="285"/>
      <c r="X45" s="285"/>
      <c r="Y45" s="286"/>
      <c r="Z45" s="284">
        <f>入力用シート!V33</f>
        <v>0</v>
      </c>
      <c r="AA45" s="285"/>
      <c r="AB45" s="285"/>
      <c r="AC45" s="286"/>
      <c r="AD45" s="251"/>
      <c r="AE45" s="252"/>
      <c r="AF45" s="252"/>
      <c r="AG45" s="252"/>
      <c r="AH45" s="252"/>
      <c r="AI45" s="253"/>
    </row>
    <row r="46" spans="1:35" ht="15" customHeight="1" x14ac:dyDescent="0.15">
      <c r="B46" s="281"/>
      <c r="C46" s="282"/>
      <c r="D46" s="282"/>
      <c r="E46" s="282"/>
      <c r="F46" s="282"/>
      <c r="G46" s="282"/>
      <c r="H46" s="282"/>
      <c r="I46" s="283"/>
      <c r="J46" s="287"/>
      <c r="K46" s="288"/>
      <c r="L46" s="288"/>
      <c r="M46" s="289"/>
      <c r="N46" s="287"/>
      <c r="O46" s="288"/>
      <c r="P46" s="288"/>
      <c r="Q46" s="289"/>
      <c r="R46" s="287"/>
      <c r="S46" s="288"/>
      <c r="T46" s="288"/>
      <c r="U46" s="289"/>
      <c r="V46" s="287"/>
      <c r="W46" s="288"/>
      <c r="X46" s="288"/>
      <c r="Y46" s="289"/>
      <c r="Z46" s="287"/>
      <c r="AA46" s="288"/>
      <c r="AB46" s="288"/>
      <c r="AC46" s="289"/>
      <c r="AD46" s="254"/>
      <c r="AE46" s="255"/>
      <c r="AF46" s="255"/>
      <c r="AG46" s="255"/>
      <c r="AH46" s="255"/>
      <c r="AI46" s="256"/>
    </row>
    <row r="47" spans="1:35" ht="15" customHeight="1" x14ac:dyDescent="0.15">
      <c r="B47" s="272" t="s">
        <v>56</v>
      </c>
      <c r="C47" s="273"/>
      <c r="D47" s="273"/>
      <c r="E47" s="273"/>
      <c r="F47" s="273"/>
      <c r="G47" s="273"/>
      <c r="H47" s="273"/>
      <c r="I47" s="274"/>
      <c r="J47" s="275">
        <f>J45</f>
        <v>0</v>
      </c>
      <c r="K47" s="276"/>
      <c r="L47" s="276"/>
      <c r="M47" s="277"/>
      <c r="N47" s="275">
        <f>N45</f>
        <v>0</v>
      </c>
      <c r="O47" s="276"/>
      <c r="P47" s="276"/>
      <c r="Q47" s="277"/>
      <c r="R47" s="275">
        <f>R45</f>
        <v>0</v>
      </c>
      <c r="S47" s="276"/>
      <c r="T47" s="276"/>
      <c r="U47" s="277"/>
      <c r="V47" s="275">
        <f>V45</f>
        <v>0</v>
      </c>
      <c r="W47" s="276"/>
      <c r="X47" s="276"/>
      <c r="Y47" s="277"/>
      <c r="Z47" s="275">
        <f>Z45</f>
        <v>0</v>
      </c>
      <c r="AA47" s="276"/>
      <c r="AB47" s="276"/>
      <c r="AC47" s="277"/>
      <c r="AD47" s="257"/>
      <c r="AE47" s="258"/>
      <c r="AF47" s="258"/>
      <c r="AG47" s="258"/>
      <c r="AH47" s="258"/>
      <c r="AI47" s="259"/>
    </row>
    <row r="48" spans="1:35" ht="15" customHeight="1" x14ac:dyDescent="0.15"/>
    <row r="49" spans="1:35" ht="15" customHeight="1" x14ac:dyDescent="0.15"/>
    <row r="50" spans="1:35" ht="15" customHeight="1" x14ac:dyDescent="0.15">
      <c r="A50" s="61" t="s">
        <v>46</v>
      </c>
    </row>
    <row r="51" spans="1:35" ht="15" customHeight="1" x14ac:dyDescent="0.15">
      <c r="A51" s="61" t="s">
        <v>202</v>
      </c>
    </row>
    <row r="52" spans="1:35" ht="15" customHeight="1" x14ac:dyDescent="0.15">
      <c r="B52" s="61" t="s">
        <v>200</v>
      </c>
    </row>
    <row r="53" spans="1:35" ht="15" customHeight="1" x14ac:dyDescent="0.15">
      <c r="B53" s="235" t="s">
        <v>39</v>
      </c>
      <c r="C53" s="236"/>
      <c r="D53" s="236"/>
      <c r="E53" s="236"/>
      <c r="F53" s="236"/>
      <c r="G53" s="236"/>
      <c r="H53" s="236"/>
      <c r="I53" s="237"/>
      <c r="J53" s="235" t="s">
        <v>54</v>
      </c>
      <c r="K53" s="236"/>
      <c r="L53" s="236"/>
      <c r="M53" s="237"/>
      <c r="N53" s="272" t="s">
        <v>50</v>
      </c>
      <c r="O53" s="273"/>
      <c r="P53" s="273"/>
      <c r="Q53" s="273"/>
      <c r="R53" s="273"/>
      <c r="S53" s="273"/>
      <c r="T53" s="273"/>
      <c r="U53" s="273"/>
      <c r="V53" s="273"/>
      <c r="W53" s="273"/>
      <c r="X53" s="273"/>
      <c r="Y53" s="274"/>
      <c r="Z53" s="235" t="s">
        <v>49</v>
      </c>
      <c r="AA53" s="236"/>
      <c r="AB53" s="236"/>
      <c r="AC53" s="237"/>
      <c r="AD53" s="235" t="s">
        <v>48</v>
      </c>
      <c r="AE53" s="236"/>
      <c r="AF53" s="236"/>
      <c r="AG53" s="237"/>
      <c r="AH53" s="235" t="s">
        <v>19</v>
      </c>
      <c r="AI53" s="237"/>
    </row>
    <row r="54" spans="1:35" ht="15" customHeight="1" x14ac:dyDescent="0.15">
      <c r="B54" s="238"/>
      <c r="C54" s="239"/>
      <c r="D54" s="239"/>
      <c r="E54" s="239"/>
      <c r="F54" s="239"/>
      <c r="G54" s="239"/>
      <c r="H54" s="239"/>
      <c r="I54" s="240"/>
      <c r="J54" s="238"/>
      <c r="K54" s="239"/>
      <c r="L54" s="239"/>
      <c r="M54" s="240"/>
      <c r="N54" s="272" t="s">
        <v>51</v>
      </c>
      <c r="O54" s="273"/>
      <c r="P54" s="273"/>
      <c r="Q54" s="274"/>
      <c r="R54" s="272" t="s">
        <v>52</v>
      </c>
      <c r="S54" s="273"/>
      <c r="T54" s="273"/>
      <c r="U54" s="274"/>
      <c r="V54" s="272" t="s">
        <v>53</v>
      </c>
      <c r="W54" s="273"/>
      <c r="X54" s="273"/>
      <c r="Y54" s="274"/>
      <c r="Z54" s="238"/>
      <c r="AA54" s="239"/>
      <c r="AB54" s="239"/>
      <c r="AC54" s="240"/>
      <c r="AD54" s="238"/>
      <c r="AE54" s="239"/>
      <c r="AF54" s="239"/>
      <c r="AG54" s="240"/>
      <c r="AH54" s="238"/>
      <c r="AI54" s="240"/>
    </row>
    <row r="55" spans="1:35" ht="15" customHeight="1" x14ac:dyDescent="0.15">
      <c r="B55" s="278" t="str">
        <f>入力用シート!B3</f>
        <v>○○農業協同組合</v>
      </c>
      <c r="C55" s="279"/>
      <c r="D55" s="279"/>
      <c r="E55" s="279"/>
      <c r="F55" s="279"/>
      <c r="G55" s="279"/>
      <c r="H55" s="279"/>
      <c r="I55" s="280"/>
      <c r="J55" s="263" t="str">
        <f>入力用シート!H36</f>
        <v>性判別精液利用</v>
      </c>
      <c r="K55" s="264"/>
      <c r="L55" s="264"/>
      <c r="M55" s="265"/>
      <c r="N55" s="294"/>
      <c r="O55" s="295"/>
      <c r="P55" s="295"/>
      <c r="Q55" s="296"/>
      <c r="R55" s="294"/>
      <c r="S55" s="295"/>
      <c r="T55" s="295"/>
      <c r="U55" s="296"/>
      <c r="V55" s="294"/>
      <c r="W55" s="295"/>
      <c r="X55" s="295"/>
      <c r="Y55" s="296"/>
      <c r="Z55" s="294"/>
      <c r="AA55" s="295"/>
      <c r="AB55" s="295"/>
      <c r="AC55" s="296"/>
      <c r="AD55" s="294"/>
      <c r="AE55" s="295"/>
      <c r="AF55" s="295"/>
      <c r="AG55" s="296"/>
      <c r="AH55" s="69"/>
      <c r="AI55" s="70"/>
    </row>
    <row r="56" spans="1:35" ht="15" customHeight="1" x14ac:dyDescent="0.15">
      <c r="B56" s="313"/>
      <c r="C56" s="314"/>
      <c r="D56" s="314"/>
      <c r="E56" s="314"/>
      <c r="F56" s="314"/>
      <c r="G56" s="314"/>
      <c r="H56" s="314"/>
      <c r="I56" s="315"/>
      <c r="J56" s="266"/>
      <c r="K56" s="267"/>
      <c r="L56" s="267"/>
      <c r="M56" s="268"/>
      <c r="N56" s="297">
        <f>入力用シート!N36</f>
        <v>0</v>
      </c>
      <c r="O56" s="298"/>
      <c r="P56" s="298"/>
      <c r="Q56" s="299"/>
      <c r="R56" s="297">
        <f>入力用シート!R36</f>
        <v>0</v>
      </c>
      <c r="S56" s="298"/>
      <c r="T56" s="298"/>
      <c r="U56" s="299"/>
      <c r="V56" s="297">
        <f>入力用シート!V36</f>
        <v>0</v>
      </c>
      <c r="W56" s="298"/>
      <c r="X56" s="298"/>
      <c r="Y56" s="299"/>
      <c r="Z56" s="297">
        <f>入力用シート!Z36</f>
        <v>0</v>
      </c>
      <c r="AA56" s="298"/>
      <c r="AB56" s="298"/>
      <c r="AC56" s="299"/>
      <c r="AD56" s="297">
        <f>入力用シート!AE36</f>
        <v>0</v>
      </c>
      <c r="AE56" s="298"/>
      <c r="AF56" s="298"/>
      <c r="AG56" s="299"/>
      <c r="AH56" s="71"/>
      <c r="AI56" s="72"/>
    </row>
    <row r="57" spans="1:35" ht="15" customHeight="1" x14ac:dyDescent="0.15">
      <c r="B57" s="313"/>
      <c r="C57" s="314"/>
      <c r="D57" s="314"/>
      <c r="E57" s="314"/>
      <c r="F57" s="314"/>
      <c r="G57" s="314"/>
      <c r="H57" s="314"/>
      <c r="I57" s="315"/>
      <c r="J57" s="306" t="str">
        <f>入力用シート!H37</f>
        <v>高受胎率性判別精液利用</v>
      </c>
      <c r="K57" s="307"/>
      <c r="L57" s="307"/>
      <c r="M57" s="308"/>
      <c r="N57" s="294"/>
      <c r="O57" s="295"/>
      <c r="P57" s="295"/>
      <c r="Q57" s="296"/>
      <c r="R57" s="294"/>
      <c r="S57" s="295"/>
      <c r="T57" s="295"/>
      <c r="U57" s="296"/>
      <c r="V57" s="294"/>
      <c r="W57" s="295"/>
      <c r="X57" s="295"/>
      <c r="Y57" s="296"/>
      <c r="Z57" s="294"/>
      <c r="AA57" s="295"/>
      <c r="AB57" s="295"/>
      <c r="AC57" s="296"/>
      <c r="AD57" s="294"/>
      <c r="AE57" s="295"/>
      <c r="AF57" s="295"/>
      <c r="AG57" s="296"/>
      <c r="AH57" s="69"/>
      <c r="AI57" s="70"/>
    </row>
    <row r="58" spans="1:35" ht="15" customHeight="1" x14ac:dyDescent="0.15">
      <c r="B58" s="281"/>
      <c r="C58" s="282"/>
      <c r="D58" s="282"/>
      <c r="E58" s="282"/>
      <c r="F58" s="282"/>
      <c r="G58" s="282"/>
      <c r="H58" s="282"/>
      <c r="I58" s="283"/>
      <c r="J58" s="309"/>
      <c r="K58" s="310"/>
      <c r="L58" s="310"/>
      <c r="M58" s="311"/>
      <c r="N58" s="297">
        <f>入力用シート!N37</f>
        <v>0</v>
      </c>
      <c r="O58" s="298"/>
      <c r="P58" s="298"/>
      <c r="Q58" s="299"/>
      <c r="R58" s="297">
        <f>入力用シート!R37</f>
        <v>0</v>
      </c>
      <c r="S58" s="298"/>
      <c r="T58" s="298"/>
      <c r="U58" s="299"/>
      <c r="V58" s="297">
        <f>入力用シート!V37</f>
        <v>0</v>
      </c>
      <c r="W58" s="298"/>
      <c r="X58" s="298"/>
      <c r="Y58" s="299"/>
      <c r="Z58" s="297">
        <f>入力用シート!Z37</f>
        <v>0</v>
      </c>
      <c r="AA58" s="298"/>
      <c r="AB58" s="298"/>
      <c r="AC58" s="299"/>
      <c r="AD58" s="297">
        <f>入力用シート!AE37</f>
        <v>0</v>
      </c>
      <c r="AE58" s="298"/>
      <c r="AF58" s="298"/>
      <c r="AG58" s="299"/>
      <c r="AH58" s="71"/>
      <c r="AI58" s="72"/>
    </row>
    <row r="59" spans="1:35" ht="15" customHeight="1" x14ac:dyDescent="0.15">
      <c r="B59" s="272" t="s">
        <v>30</v>
      </c>
      <c r="C59" s="273"/>
      <c r="D59" s="273"/>
      <c r="E59" s="273"/>
      <c r="F59" s="273"/>
      <c r="G59" s="273"/>
      <c r="H59" s="273"/>
      <c r="I59" s="274"/>
      <c r="J59" s="272"/>
      <c r="K59" s="273"/>
      <c r="L59" s="273"/>
      <c r="M59" s="274"/>
      <c r="N59" s="290">
        <f>N56+N58</f>
        <v>0</v>
      </c>
      <c r="O59" s="291"/>
      <c r="P59" s="291"/>
      <c r="Q59" s="292"/>
      <c r="R59" s="293"/>
      <c r="S59" s="291"/>
      <c r="T59" s="291"/>
      <c r="U59" s="292"/>
      <c r="V59" s="293"/>
      <c r="W59" s="291"/>
      <c r="X59" s="291"/>
      <c r="Y59" s="292"/>
      <c r="Z59" s="290">
        <f>Z56+Z58</f>
        <v>0</v>
      </c>
      <c r="AA59" s="291"/>
      <c r="AB59" s="291"/>
      <c r="AC59" s="292"/>
      <c r="AD59" s="290">
        <f>AD56+AD58</f>
        <v>0</v>
      </c>
      <c r="AE59" s="291"/>
      <c r="AF59" s="291"/>
      <c r="AG59" s="292"/>
      <c r="AH59" s="272"/>
      <c r="AI59" s="274"/>
    </row>
    <row r="60" spans="1:35" ht="15" customHeight="1" x14ac:dyDescent="0.15"/>
    <row r="61" spans="1:35" ht="15" customHeight="1" x14ac:dyDescent="0.15">
      <c r="B61" s="61" t="s">
        <v>201</v>
      </c>
    </row>
    <row r="62" spans="1:35" x14ac:dyDescent="0.15">
      <c r="B62" s="235" t="s">
        <v>39</v>
      </c>
      <c r="C62" s="236"/>
      <c r="D62" s="236"/>
      <c r="E62" s="236"/>
      <c r="F62" s="236"/>
      <c r="G62" s="236"/>
      <c r="H62" s="236"/>
      <c r="I62" s="237"/>
      <c r="J62" s="235" t="s">
        <v>54</v>
      </c>
      <c r="K62" s="236"/>
      <c r="L62" s="236"/>
      <c r="M62" s="237"/>
      <c r="N62" s="272" t="s">
        <v>50</v>
      </c>
      <c r="O62" s="273"/>
      <c r="P62" s="273"/>
      <c r="Q62" s="273"/>
      <c r="R62" s="273"/>
      <c r="S62" s="273"/>
      <c r="T62" s="273"/>
      <c r="U62" s="273"/>
      <c r="V62" s="273"/>
      <c r="W62" s="273"/>
      <c r="X62" s="273"/>
      <c r="Y62" s="274"/>
      <c r="Z62" s="235" t="s">
        <v>49</v>
      </c>
      <c r="AA62" s="236"/>
      <c r="AB62" s="236"/>
      <c r="AC62" s="237"/>
      <c r="AD62" s="235" t="s">
        <v>48</v>
      </c>
      <c r="AE62" s="236"/>
      <c r="AF62" s="236"/>
      <c r="AG62" s="237"/>
      <c r="AH62" s="235" t="s">
        <v>19</v>
      </c>
      <c r="AI62" s="237"/>
    </row>
    <row r="63" spans="1:35" x14ac:dyDescent="0.15">
      <c r="B63" s="238"/>
      <c r="C63" s="239"/>
      <c r="D63" s="239"/>
      <c r="E63" s="239"/>
      <c r="F63" s="239"/>
      <c r="G63" s="239"/>
      <c r="H63" s="239"/>
      <c r="I63" s="240"/>
      <c r="J63" s="238"/>
      <c r="K63" s="239"/>
      <c r="L63" s="239"/>
      <c r="M63" s="240"/>
      <c r="N63" s="272" t="s">
        <v>161</v>
      </c>
      <c r="O63" s="273"/>
      <c r="P63" s="273"/>
      <c r="Q63" s="274"/>
      <c r="R63" s="272" t="s">
        <v>52</v>
      </c>
      <c r="S63" s="273"/>
      <c r="T63" s="273"/>
      <c r="U63" s="274"/>
      <c r="V63" s="272" t="s">
        <v>53</v>
      </c>
      <c r="W63" s="273"/>
      <c r="X63" s="273"/>
      <c r="Y63" s="274"/>
      <c r="Z63" s="238"/>
      <c r="AA63" s="239"/>
      <c r="AB63" s="239"/>
      <c r="AC63" s="240"/>
      <c r="AD63" s="238"/>
      <c r="AE63" s="239"/>
      <c r="AF63" s="239"/>
      <c r="AG63" s="240"/>
      <c r="AH63" s="238"/>
      <c r="AI63" s="240"/>
    </row>
    <row r="64" spans="1:35" x14ac:dyDescent="0.15">
      <c r="B64" s="278" t="str">
        <f>入力用シート!B3</f>
        <v>○○農業協同組合</v>
      </c>
      <c r="C64" s="279"/>
      <c r="D64" s="279"/>
      <c r="E64" s="279"/>
      <c r="F64" s="279"/>
      <c r="G64" s="279"/>
      <c r="H64" s="279"/>
      <c r="I64" s="280"/>
      <c r="J64" s="263" t="str">
        <f>入力用シート!H38</f>
        <v>性判別受精卵利用</v>
      </c>
      <c r="K64" s="264"/>
      <c r="L64" s="264"/>
      <c r="M64" s="265"/>
      <c r="N64" s="294"/>
      <c r="O64" s="295"/>
      <c r="P64" s="295"/>
      <c r="Q64" s="296"/>
      <c r="R64" s="294"/>
      <c r="S64" s="295"/>
      <c r="T64" s="295"/>
      <c r="U64" s="296"/>
      <c r="V64" s="294"/>
      <c r="W64" s="295"/>
      <c r="X64" s="295"/>
      <c r="Y64" s="296"/>
      <c r="Z64" s="294"/>
      <c r="AA64" s="295"/>
      <c r="AB64" s="295"/>
      <c r="AC64" s="296"/>
      <c r="AD64" s="294"/>
      <c r="AE64" s="295"/>
      <c r="AF64" s="295"/>
      <c r="AG64" s="296"/>
      <c r="AH64" s="69"/>
      <c r="AI64" s="70"/>
    </row>
    <row r="65" spans="1:35" x14ac:dyDescent="0.15">
      <c r="B65" s="281"/>
      <c r="C65" s="282"/>
      <c r="D65" s="282"/>
      <c r="E65" s="282"/>
      <c r="F65" s="282"/>
      <c r="G65" s="282"/>
      <c r="H65" s="282"/>
      <c r="I65" s="283"/>
      <c r="J65" s="266"/>
      <c r="K65" s="267"/>
      <c r="L65" s="267"/>
      <c r="M65" s="268"/>
      <c r="N65" s="297">
        <f>入力用シート!N38</f>
        <v>0</v>
      </c>
      <c r="O65" s="298"/>
      <c r="P65" s="298"/>
      <c r="Q65" s="299"/>
      <c r="R65" s="297">
        <f>入力用シート!R38</f>
        <v>0</v>
      </c>
      <c r="S65" s="298"/>
      <c r="T65" s="298"/>
      <c r="U65" s="299"/>
      <c r="V65" s="297">
        <f>入力用シート!V38</f>
        <v>0</v>
      </c>
      <c r="W65" s="298"/>
      <c r="X65" s="298"/>
      <c r="Y65" s="299"/>
      <c r="Z65" s="297">
        <f>入力用シート!Z38</f>
        <v>0</v>
      </c>
      <c r="AA65" s="298"/>
      <c r="AB65" s="298"/>
      <c r="AC65" s="299"/>
      <c r="AD65" s="297">
        <f>入力用シート!AE38</f>
        <v>0</v>
      </c>
      <c r="AE65" s="298"/>
      <c r="AF65" s="298"/>
      <c r="AG65" s="299"/>
      <c r="AH65" s="71"/>
      <c r="AI65" s="72"/>
    </row>
    <row r="66" spans="1:35" x14ac:dyDescent="0.15">
      <c r="B66" s="272" t="s">
        <v>30</v>
      </c>
      <c r="C66" s="273"/>
      <c r="D66" s="273"/>
      <c r="E66" s="273"/>
      <c r="F66" s="273"/>
      <c r="G66" s="273"/>
      <c r="H66" s="273"/>
      <c r="I66" s="274"/>
      <c r="J66" s="272"/>
      <c r="K66" s="273"/>
      <c r="L66" s="273"/>
      <c r="M66" s="274"/>
      <c r="N66" s="300">
        <f>N65</f>
        <v>0</v>
      </c>
      <c r="O66" s="301"/>
      <c r="P66" s="301"/>
      <c r="Q66" s="302"/>
      <c r="R66" s="300"/>
      <c r="S66" s="301"/>
      <c r="T66" s="301"/>
      <c r="U66" s="302"/>
      <c r="V66" s="300"/>
      <c r="W66" s="301"/>
      <c r="X66" s="301"/>
      <c r="Y66" s="302"/>
      <c r="Z66" s="300">
        <f t="shared" ref="Z66" si="1">Z65</f>
        <v>0</v>
      </c>
      <c r="AA66" s="301"/>
      <c r="AB66" s="301"/>
      <c r="AC66" s="302"/>
      <c r="AD66" s="300">
        <f t="shared" ref="AD66" si="2">AD65</f>
        <v>0</v>
      </c>
      <c r="AE66" s="301"/>
      <c r="AF66" s="301"/>
      <c r="AG66" s="302"/>
      <c r="AH66" s="272"/>
      <c r="AI66" s="274"/>
    </row>
    <row r="67" spans="1:35" x14ac:dyDescent="0.15">
      <c r="B67" s="89"/>
      <c r="C67" s="89"/>
      <c r="D67" s="89"/>
      <c r="E67" s="89"/>
      <c r="F67" s="89"/>
      <c r="G67" s="89"/>
      <c r="H67" s="89"/>
      <c r="I67" s="89"/>
      <c r="J67" s="89"/>
      <c r="K67" s="89"/>
      <c r="L67" s="89"/>
      <c r="M67" s="89"/>
      <c r="N67" s="90"/>
      <c r="O67" s="90"/>
      <c r="P67" s="90"/>
      <c r="Q67" s="90"/>
      <c r="R67" s="90"/>
      <c r="S67" s="90"/>
      <c r="T67" s="90"/>
      <c r="U67" s="90"/>
      <c r="V67" s="90"/>
      <c r="W67" s="90"/>
      <c r="X67" s="90"/>
      <c r="Y67" s="90"/>
      <c r="Z67" s="90"/>
      <c r="AA67" s="90"/>
      <c r="AB67" s="90"/>
      <c r="AC67" s="90"/>
      <c r="AD67" s="90"/>
      <c r="AE67" s="90"/>
      <c r="AF67" s="90"/>
      <c r="AG67" s="90"/>
      <c r="AH67" s="89"/>
      <c r="AI67" s="89"/>
    </row>
    <row r="69" spans="1:35" x14ac:dyDescent="0.15">
      <c r="A69" s="61" t="s">
        <v>57</v>
      </c>
      <c r="J69" s="64"/>
    </row>
    <row r="70" spans="1:35" x14ac:dyDescent="0.15">
      <c r="B70" s="235" t="s">
        <v>39</v>
      </c>
      <c r="C70" s="236"/>
      <c r="D70" s="236"/>
      <c r="E70" s="236"/>
      <c r="F70" s="236"/>
      <c r="G70" s="236"/>
      <c r="H70" s="236"/>
      <c r="I70" s="237"/>
      <c r="J70" s="235" t="s">
        <v>54</v>
      </c>
      <c r="K70" s="236"/>
      <c r="L70" s="236"/>
      <c r="M70" s="237"/>
      <c r="N70" s="272" t="s">
        <v>50</v>
      </c>
      <c r="O70" s="273"/>
      <c r="P70" s="273"/>
      <c r="Q70" s="273"/>
      <c r="R70" s="273"/>
      <c r="S70" s="273"/>
      <c r="T70" s="273"/>
      <c r="U70" s="273"/>
      <c r="V70" s="273"/>
      <c r="W70" s="273"/>
      <c r="X70" s="273"/>
      <c r="Y70" s="274"/>
      <c r="Z70" s="235" t="s">
        <v>49</v>
      </c>
      <c r="AA70" s="236"/>
      <c r="AB70" s="236"/>
      <c r="AC70" s="237"/>
      <c r="AD70" s="235" t="s">
        <v>48</v>
      </c>
      <c r="AE70" s="236"/>
      <c r="AF70" s="236"/>
      <c r="AG70" s="237"/>
      <c r="AH70" s="235" t="s">
        <v>19</v>
      </c>
      <c r="AI70" s="237"/>
    </row>
    <row r="71" spans="1:35" x14ac:dyDescent="0.15">
      <c r="B71" s="238"/>
      <c r="C71" s="239"/>
      <c r="D71" s="239"/>
      <c r="E71" s="239"/>
      <c r="F71" s="239"/>
      <c r="G71" s="239"/>
      <c r="H71" s="239"/>
      <c r="I71" s="240"/>
      <c r="J71" s="238"/>
      <c r="K71" s="239"/>
      <c r="L71" s="239"/>
      <c r="M71" s="240"/>
      <c r="N71" s="272" t="s">
        <v>162</v>
      </c>
      <c r="O71" s="273"/>
      <c r="P71" s="273"/>
      <c r="Q71" s="273"/>
      <c r="R71" s="273"/>
      <c r="S71" s="274"/>
      <c r="T71" s="273" t="s">
        <v>53</v>
      </c>
      <c r="U71" s="273"/>
      <c r="V71" s="273"/>
      <c r="W71" s="273"/>
      <c r="X71" s="273"/>
      <c r="Y71" s="274"/>
      <c r="Z71" s="238"/>
      <c r="AA71" s="239"/>
      <c r="AB71" s="239"/>
      <c r="AC71" s="240"/>
      <c r="AD71" s="238"/>
      <c r="AE71" s="239"/>
      <c r="AF71" s="239"/>
      <c r="AG71" s="240"/>
      <c r="AH71" s="238"/>
      <c r="AI71" s="240"/>
    </row>
    <row r="72" spans="1:35" x14ac:dyDescent="0.15">
      <c r="B72" s="278" t="str">
        <f>入力用シート!B3</f>
        <v>○○農業協同組合</v>
      </c>
      <c r="C72" s="279"/>
      <c r="D72" s="279"/>
      <c r="E72" s="279"/>
      <c r="F72" s="279"/>
      <c r="G72" s="279"/>
      <c r="H72" s="279"/>
      <c r="I72" s="280"/>
      <c r="J72" s="235" t="str">
        <f>入力用シート!H39</f>
        <v>採卵</v>
      </c>
      <c r="K72" s="236"/>
      <c r="L72" s="236"/>
      <c r="M72" s="237"/>
      <c r="N72" s="241"/>
      <c r="O72" s="242"/>
      <c r="P72" s="242"/>
      <c r="Q72" s="242"/>
      <c r="R72" s="242"/>
      <c r="S72" s="312"/>
      <c r="T72" s="242"/>
      <c r="U72" s="242"/>
      <c r="V72" s="242"/>
      <c r="W72" s="242"/>
      <c r="X72" s="242"/>
      <c r="Y72" s="312"/>
      <c r="Z72" s="241"/>
      <c r="AA72" s="242"/>
      <c r="AB72" s="242"/>
      <c r="AC72" s="312"/>
      <c r="AD72" s="241"/>
      <c r="AE72" s="242"/>
      <c r="AF72" s="242"/>
      <c r="AG72" s="312"/>
      <c r="AH72" s="69"/>
      <c r="AI72" s="70"/>
    </row>
    <row r="73" spans="1:35" x14ac:dyDescent="0.15">
      <c r="B73" s="281"/>
      <c r="C73" s="282"/>
      <c r="D73" s="282"/>
      <c r="E73" s="282"/>
      <c r="F73" s="282"/>
      <c r="G73" s="282"/>
      <c r="H73" s="282"/>
      <c r="I73" s="283"/>
      <c r="J73" s="238"/>
      <c r="K73" s="239"/>
      <c r="L73" s="239"/>
      <c r="M73" s="240"/>
      <c r="N73" s="219">
        <f>入力用シート!N39</f>
        <v>0</v>
      </c>
      <c r="O73" s="220"/>
      <c r="P73" s="220"/>
      <c r="Q73" s="220"/>
      <c r="R73" s="220"/>
      <c r="S73" s="232"/>
      <c r="T73" s="220">
        <f>入力用シート!V39</f>
        <v>0</v>
      </c>
      <c r="U73" s="220"/>
      <c r="V73" s="220"/>
      <c r="W73" s="220"/>
      <c r="X73" s="220"/>
      <c r="Y73" s="232"/>
      <c r="Z73" s="219">
        <f>入力用シート!Z39</f>
        <v>0</v>
      </c>
      <c r="AA73" s="220"/>
      <c r="AB73" s="220"/>
      <c r="AC73" s="232"/>
      <c r="AD73" s="219">
        <f>入力用シート!AE39</f>
        <v>0</v>
      </c>
      <c r="AE73" s="220"/>
      <c r="AF73" s="220"/>
      <c r="AG73" s="232"/>
      <c r="AH73" s="71"/>
      <c r="AI73" s="72"/>
    </row>
    <row r="74" spans="1:35" x14ac:dyDescent="0.15">
      <c r="B74" s="272" t="s">
        <v>30</v>
      </c>
      <c r="C74" s="273"/>
      <c r="D74" s="273"/>
      <c r="E74" s="273"/>
      <c r="F74" s="273"/>
      <c r="G74" s="273"/>
      <c r="H74" s="273"/>
      <c r="I74" s="274"/>
      <c r="J74" s="272"/>
      <c r="K74" s="273"/>
      <c r="L74" s="273"/>
      <c r="M74" s="274"/>
      <c r="N74" s="303">
        <f>N73</f>
        <v>0</v>
      </c>
      <c r="O74" s="304"/>
      <c r="P74" s="304"/>
      <c r="Q74" s="304"/>
      <c r="R74" s="304"/>
      <c r="S74" s="305"/>
      <c r="T74" s="304"/>
      <c r="U74" s="304"/>
      <c r="V74" s="304"/>
      <c r="W74" s="304"/>
      <c r="X74" s="304"/>
      <c r="Y74" s="305"/>
      <c r="Z74" s="303">
        <f>Z73</f>
        <v>0</v>
      </c>
      <c r="AA74" s="304"/>
      <c r="AB74" s="304"/>
      <c r="AC74" s="305"/>
      <c r="AD74" s="303">
        <f>AD73</f>
        <v>0</v>
      </c>
      <c r="AE74" s="304"/>
      <c r="AF74" s="304"/>
      <c r="AG74" s="305"/>
      <c r="AH74" s="272"/>
      <c r="AI74" s="274"/>
    </row>
    <row r="78" spans="1:35" x14ac:dyDescent="0.15">
      <c r="A78" s="61" t="s">
        <v>168</v>
      </c>
    </row>
    <row r="79" spans="1:35" x14ac:dyDescent="0.15">
      <c r="B79" s="73" t="s">
        <v>172</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5"/>
    </row>
    <row r="80" spans="1:35" x14ac:dyDescent="0.15">
      <c r="B80" s="63"/>
      <c r="C80" s="73"/>
      <c r="D80" s="74"/>
      <c r="E80" s="74"/>
      <c r="F80" s="74"/>
      <c r="G80" s="74"/>
      <c r="H80" s="74"/>
      <c r="I80" s="272" t="s">
        <v>177</v>
      </c>
      <c r="J80" s="273"/>
      <c r="K80" s="273"/>
      <c r="L80" s="273"/>
      <c r="M80" s="273"/>
      <c r="N80" s="273"/>
      <c r="O80" s="273"/>
      <c r="P80" s="273"/>
      <c r="Q80" s="274"/>
      <c r="R80" s="272" t="s">
        <v>176</v>
      </c>
      <c r="S80" s="273"/>
      <c r="T80" s="273"/>
      <c r="U80" s="273"/>
      <c r="V80" s="273"/>
      <c r="W80" s="273"/>
      <c r="X80" s="273"/>
      <c r="Y80" s="273"/>
      <c r="Z80" s="274"/>
      <c r="AA80" s="272" t="s">
        <v>175</v>
      </c>
      <c r="AB80" s="273"/>
      <c r="AC80" s="273"/>
      <c r="AD80" s="273"/>
      <c r="AE80" s="273"/>
      <c r="AF80" s="273"/>
      <c r="AG80" s="273"/>
      <c r="AH80" s="274"/>
      <c r="AI80" s="65"/>
    </row>
    <row r="81" spans="1:35" x14ac:dyDescent="0.15">
      <c r="B81" s="63"/>
      <c r="C81" s="272" t="s">
        <v>173</v>
      </c>
      <c r="D81" s="273"/>
      <c r="E81" s="273"/>
      <c r="F81" s="273"/>
      <c r="G81" s="273"/>
      <c r="H81" s="274"/>
      <c r="I81" s="272" t="s">
        <v>179</v>
      </c>
      <c r="J81" s="273"/>
      <c r="K81" s="273"/>
      <c r="L81" s="273"/>
      <c r="M81" s="273"/>
      <c r="N81" s="273"/>
      <c r="O81" s="273"/>
      <c r="P81" s="273"/>
      <c r="Q81" s="274"/>
      <c r="R81" s="272" t="s">
        <v>180</v>
      </c>
      <c r="S81" s="273"/>
      <c r="T81" s="273"/>
      <c r="U81" s="273"/>
      <c r="V81" s="273"/>
      <c r="W81" s="273"/>
      <c r="X81" s="273"/>
      <c r="Y81" s="273"/>
      <c r="Z81" s="274"/>
      <c r="AA81" s="272"/>
      <c r="AB81" s="273"/>
      <c r="AC81" s="273"/>
      <c r="AD81" s="273"/>
      <c r="AE81" s="273"/>
      <c r="AF81" s="273"/>
      <c r="AG81" s="273"/>
      <c r="AH81" s="274"/>
      <c r="AI81" s="65"/>
    </row>
    <row r="82" spans="1:35" x14ac:dyDescent="0.15">
      <c r="B82" s="63"/>
      <c r="C82" s="272" t="s">
        <v>174</v>
      </c>
      <c r="D82" s="273"/>
      <c r="E82" s="273"/>
      <c r="F82" s="273"/>
      <c r="G82" s="273"/>
      <c r="H82" s="274"/>
      <c r="I82" s="272" t="s">
        <v>178</v>
      </c>
      <c r="J82" s="273"/>
      <c r="K82" s="273"/>
      <c r="L82" s="273"/>
      <c r="M82" s="273"/>
      <c r="N82" s="273"/>
      <c r="O82" s="273"/>
      <c r="P82" s="273"/>
      <c r="Q82" s="274"/>
      <c r="R82" s="272" t="s">
        <v>180</v>
      </c>
      <c r="S82" s="273"/>
      <c r="T82" s="273"/>
      <c r="U82" s="273"/>
      <c r="V82" s="273"/>
      <c r="W82" s="273"/>
      <c r="X82" s="273"/>
      <c r="Y82" s="273"/>
      <c r="Z82" s="274"/>
      <c r="AA82" s="272"/>
      <c r="AB82" s="273"/>
      <c r="AC82" s="273"/>
      <c r="AD82" s="273"/>
      <c r="AE82" s="273"/>
      <c r="AF82" s="273"/>
      <c r="AG82" s="273"/>
      <c r="AH82" s="274"/>
      <c r="AI82" s="65"/>
    </row>
    <row r="83" spans="1:35" x14ac:dyDescent="0.15">
      <c r="B83" s="63"/>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5"/>
    </row>
    <row r="84" spans="1:35" x14ac:dyDescent="0.15">
      <c r="B84" s="63" t="s">
        <v>181</v>
      </c>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5"/>
    </row>
    <row r="85" spans="1:35" x14ac:dyDescent="0.15">
      <c r="B85" s="63"/>
      <c r="C85" s="245" t="s">
        <v>182</v>
      </c>
      <c r="D85" s="245"/>
      <c r="E85" s="245"/>
      <c r="F85" s="245"/>
      <c r="G85" s="245"/>
      <c r="H85" s="245"/>
      <c r="I85" s="245"/>
      <c r="J85" s="245"/>
      <c r="K85" s="64"/>
      <c r="L85" s="64"/>
      <c r="N85" s="76"/>
      <c r="O85" s="272" t="s">
        <v>183</v>
      </c>
      <c r="P85" s="273"/>
      <c r="Q85" s="273"/>
      <c r="R85" s="273"/>
      <c r="S85" s="273"/>
      <c r="T85" s="273"/>
      <c r="U85" s="273"/>
      <c r="V85" s="274"/>
      <c r="X85" s="76"/>
      <c r="Y85" s="76"/>
      <c r="Z85" s="76"/>
      <c r="AA85" s="272" t="s">
        <v>184</v>
      </c>
      <c r="AB85" s="273"/>
      <c r="AC85" s="273"/>
      <c r="AD85" s="273"/>
      <c r="AE85" s="273"/>
      <c r="AF85" s="273"/>
      <c r="AG85" s="273"/>
      <c r="AH85" s="274"/>
      <c r="AI85" s="65"/>
    </row>
    <row r="86" spans="1:35" x14ac:dyDescent="0.15">
      <c r="B86" s="63"/>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5"/>
    </row>
    <row r="87" spans="1:35" x14ac:dyDescent="0.15">
      <c r="B87" s="63"/>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5"/>
    </row>
    <row r="88" spans="1:35" x14ac:dyDescent="0.15">
      <c r="B88" s="63"/>
      <c r="C88" s="64"/>
      <c r="D88" s="64"/>
      <c r="E88" s="64"/>
      <c r="F88" s="64"/>
      <c r="G88" s="64"/>
      <c r="H88" s="64"/>
      <c r="I88" s="64"/>
      <c r="J88" s="64"/>
      <c r="K88" s="64"/>
      <c r="L88" s="64"/>
      <c r="M88" s="64"/>
      <c r="N88" s="64"/>
      <c r="O88" s="272" t="s">
        <v>186</v>
      </c>
      <c r="P88" s="273"/>
      <c r="Q88" s="273"/>
      <c r="R88" s="273"/>
      <c r="S88" s="273"/>
      <c r="T88" s="273"/>
      <c r="U88" s="273"/>
      <c r="V88" s="274"/>
      <c r="W88" s="64"/>
      <c r="X88" s="64"/>
      <c r="Y88" s="64"/>
      <c r="Z88" s="64"/>
      <c r="AA88" s="272" t="s">
        <v>185</v>
      </c>
      <c r="AB88" s="273"/>
      <c r="AC88" s="273"/>
      <c r="AD88" s="273"/>
      <c r="AE88" s="273"/>
      <c r="AF88" s="273"/>
      <c r="AG88" s="273"/>
      <c r="AH88" s="274"/>
      <c r="AI88" s="65"/>
    </row>
    <row r="89" spans="1:35" x14ac:dyDescent="0.15">
      <c r="B89" s="63"/>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5"/>
    </row>
    <row r="90" spans="1:35" x14ac:dyDescent="0.15">
      <c r="B90" s="6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8"/>
    </row>
    <row r="91" spans="1:35" x14ac:dyDescent="0.15">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row>
    <row r="93" spans="1:35" x14ac:dyDescent="0.15">
      <c r="A93" s="61" t="s">
        <v>169</v>
      </c>
    </row>
    <row r="94" spans="1:35" x14ac:dyDescent="0.15">
      <c r="B94" s="61" t="s">
        <v>170</v>
      </c>
    </row>
    <row r="126" spans="2:2" x14ac:dyDescent="0.15">
      <c r="B126" s="61" t="s">
        <v>171</v>
      </c>
    </row>
  </sheetData>
  <mergeCells count="197">
    <mergeCell ref="V57:Y57"/>
    <mergeCell ref="Z57:AC57"/>
    <mergeCell ref="AD57:AG57"/>
    <mergeCell ref="N58:Q58"/>
    <mergeCell ref="R58:U58"/>
    <mergeCell ref="V58:Y58"/>
    <mergeCell ref="Z58:AC58"/>
    <mergeCell ref="AD58:AG58"/>
    <mergeCell ref="B55:I58"/>
    <mergeCell ref="AD55:AG55"/>
    <mergeCell ref="N56:Q56"/>
    <mergeCell ref="R56:U56"/>
    <mergeCell ref="V56:Y56"/>
    <mergeCell ref="Z56:AC56"/>
    <mergeCell ref="AD56:AG56"/>
    <mergeCell ref="J55:M56"/>
    <mergeCell ref="N55:Q55"/>
    <mergeCell ref="R55:U55"/>
    <mergeCell ref="V55:Y55"/>
    <mergeCell ref="Z55:AC55"/>
    <mergeCell ref="C85:J85"/>
    <mergeCell ref="AA85:AH85"/>
    <mergeCell ref="O85:V85"/>
    <mergeCell ref="AA88:AH88"/>
    <mergeCell ref="O88:V88"/>
    <mergeCell ref="AA80:AH80"/>
    <mergeCell ref="R80:Z80"/>
    <mergeCell ref="C81:H81"/>
    <mergeCell ref="C82:H82"/>
    <mergeCell ref="I81:Q81"/>
    <mergeCell ref="I82:Q82"/>
    <mergeCell ref="R81:Z81"/>
    <mergeCell ref="R82:Z82"/>
    <mergeCell ref="I80:Q80"/>
    <mergeCell ref="AA81:AH81"/>
    <mergeCell ref="AA82:AH82"/>
    <mergeCell ref="AH74:AI74"/>
    <mergeCell ref="B74:I74"/>
    <mergeCell ref="J74:M74"/>
    <mergeCell ref="N74:S74"/>
    <mergeCell ref="J57:M58"/>
    <mergeCell ref="N57:Q57"/>
    <mergeCell ref="R57:U57"/>
    <mergeCell ref="T74:Y74"/>
    <mergeCell ref="Z74:AC74"/>
    <mergeCell ref="AD74:AG74"/>
    <mergeCell ref="B70:I71"/>
    <mergeCell ref="J70:M71"/>
    <mergeCell ref="N70:Y70"/>
    <mergeCell ref="Z70:AC71"/>
    <mergeCell ref="AD70:AG71"/>
    <mergeCell ref="AH70:AI71"/>
    <mergeCell ref="N71:S71"/>
    <mergeCell ref="T71:Y71"/>
    <mergeCell ref="B72:I73"/>
    <mergeCell ref="J72:M73"/>
    <mergeCell ref="N72:S72"/>
    <mergeCell ref="T72:Y72"/>
    <mergeCell ref="Z72:AC72"/>
    <mergeCell ref="AD72:AG72"/>
    <mergeCell ref="N73:S73"/>
    <mergeCell ref="T73:Y73"/>
    <mergeCell ref="Z73:AC73"/>
    <mergeCell ref="AD73:AG73"/>
    <mergeCell ref="AH66:AI66"/>
    <mergeCell ref="B66:I66"/>
    <mergeCell ref="J66:M66"/>
    <mergeCell ref="N66:Q66"/>
    <mergeCell ref="R66:U66"/>
    <mergeCell ref="V66:Y66"/>
    <mergeCell ref="Z66:AC66"/>
    <mergeCell ref="AD66:AG66"/>
    <mergeCell ref="Z64:AC64"/>
    <mergeCell ref="AD64:AG64"/>
    <mergeCell ref="N65:Q65"/>
    <mergeCell ref="R65:U65"/>
    <mergeCell ref="V65:Y65"/>
    <mergeCell ref="Z65:AC65"/>
    <mergeCell ref="AD65:AG65"/>
    <mergeCell ref="B64:I65"/>
    <mergeCell ref="J64:M65"/>
    <mergeCell ref="N64:Q64"/>
    <mergeCell ref="R64:U64"/>
    <mergeCell ref="V64:Y64"/>
    <mergeCell ref="AH59:AI59"/>
    <mergeCell ref="B62:I63"/>
    <mergeCell ref="J62:M63"/>
    <mergeCell ref="N62:Y62"/>
    <mergeCell ref="Z62:AC63"/>
    <mergeCell ref="AD62:AG63"/>
    <mergeCell ref="AH62:AI63"/>
    <mergeCell ref="N63:Q63"/>
    <mergeCell ref="R63:U63"/>
    <mergeCell ref="B59:I59"/>
    <mergeCell ref="J59:M59"/>
    <mergeCell ref="N59:Q59"/>
    <mergeCell ref="R59:U59"/>
    <mergeCell ref="V59:Y59"/>
    <mergeCell ref="Z59:AC59"/>
    <mergeCell ref="V63:Y63"/>
    <mergeCell ref="AD59:AG59"/>
    <mergeCell ref="B53:I54"/>
    <mergeCell ref="J53:M54"/>
    <mergeCell ref="N53:Y53"/>
    <mergeCell ref="Z53:AC54"/>
    <mergeCell ref="AD53:AG54"/>
    <mergeCell ref="AH53:AI54"/>
    <mergeCell ref="N54:Q54"/>
    <mergeCell ref="R54:U54"/>
    <mergeCell ref="V54:Y54"/>
    <mergeCell ref="AD45:AI46"/>
    <mergeCell ref="AD47:AI47"/>
    <mergeCell ref="B34:AI34"/>
    <mergeCell ref="B35:AI39"/>
    <mergeCell ref="B42:M42"/>
    <mergeCell ref="N42:AC42"/>
    <mergeCell ref="J43:M44"/>
    <mergeCell ref="R43:U44"/>
    <mergeCell ref="V43:Y44"/>
    <mergeCell ref="Z43:AC44"/>
    <mergeCell ref="AD42:AI44"/>
    <mergeCell ref="B47:I47"/>
    <mergeCell ref="J47:M47"/>
    <mergeCell ref="N47:Q47"/>
    <mergeCell ref="R47:U47"/>
    <mergeCell ref="V47:Y47"/>
    <mergeCell ref="Z47:AC47"/>
    <mergeCell ref="B45:I46"/>
    <mergeCell ref="J45:M46"/>
    <mergeCell ref="N45:Q46"/>
    <mergeCell ref="R45:U46"/>
    <mergeCell ref="V45:Y46"/>
    <mergeCell ref="Z45:AC46"/>
    <mergeCell ref="B27:S27"/>
    <mergeCell ref="T27:AI27"/>
    <mergeCell ref="B28:S33"/>
    <mergeCell ref="T28:AA28"/>
    <mergeCell ref="AB28:AI28"/>
    <mergeCell ref="T29:AA29"/>
    <mergeCell ref="AB29:AI29"/>
    <mergeCell ref="T30:AA33"/>
    <mergeCell ref="AB30:AI33"/>
    <mergeCell ref="T19:Z19"/>
    <mergeCell ref="AA19:AG19"/>
    <mergeCell ref="AH19:AI19"/>
    <mergeCell ref="A21:I21"/>
    <mergeCell ref="B22:AI24"/>
    <mergeCell ref="A26:K26"/>
    <mergeCell ref="M17:S17"/>
    <mergeCell ref="T17:Z17"/>
    <mergeCell ref="AA17:AG17"/>
    <mergeCell ref="AH17:AI17"/>
    <mergeCell ref="B18:L19"/>
    <mergeCell ref="M18:S18"/>
    <mergeCell ref="T18:Z18"/>
    <mergeCell ref="AA18:AG18"/>
    <mergeCell ref="AH18:AI18"/>
    <mergeCell ref="M19:S19"/>
    <mergeCell ref="M16:S16"/>
    <mergeCell ref="T16:Z16"/>
    <mergeCell ref="AA16:AG16"/>
    <mergeCell ref="AH16:AI16"/>
    <mergeCell ref="M13:S13"/>
    <mergeCell ref="T13:Z13"/>
    <mergeCell ref="AA13:AG13"/>
    <mergeCell ref="AH13:AI13"/>
    <mergeCell ref="AA10:AG10"/>
    <mergeCell ref="AH10:AI10"/>
    <mergeCell ref="M11:S11"/>
    <mergeCell ref="T11:Z11"/>
    <mergeCell ref="AA11:AG11"/>
    <mergeCell ref="AH11:AI11"/>
    <mergeCell ref="M15:S15"/>
    <mergeCell ref="T15:Z15"/>
    <mergeCell ref="AA15:AG15"/>
    <mergeCell ref="AH15:AI15"/>
    <mergeCell ref="B6:L7"/>
    <mergeCell ref="M6:S7"/>
    <mergeCell ref="T6:AG6"/>
    <mergeCell ref="AH6:AI7"/>
    <mergeCell ref="T7:Z7"/>
    <mergeCell ref="AA7:AG7"/>
    <mergeCell ref="B8:L8"/>
    <mergeCell ref="M8:S8"/>
    <mergeCell ref="T8:Z8"/>
    <mergeCell ref="AA8:AG8"/>
    <mergeCell ref="AH8:AI8"/>
    <mergeCell ref="M9:S9"/>
    <mergeCell ref="T9:Z9"/>
    <mergeCell ref="AA9:AG9"/>
    <mergeCell ref="AH9:AI9"/>
    <mergeCell ref="M12:S12"/>
    <mergeCell ref="T12:Z12"/>
    <mergeCell ref="AA12:AG12"/>
    <mergeCell ref="AH12:AI12"/>
    <mergeCell ref="M10:S10"/>
    <mergeCell ref="T10:Z10"/>
  </mergeCells>
  <phoneticPr fontId="1"/>
  <pageMargins left="0.7" right="0.7" top="0.75" bottom="0.75" header="0.3" footer="0.3"/>
  <pageSetup paperSize="9" orientation="portrait" r:id="rId1"/>
  <rowBreaks count="2" manualBreakCount="2">
    <brk id="49" max="34" man="1"/>
    <brk id="91"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70"/>
  <sheetViews>
    <sheetView showGridLines="0" view="pageBreakPreview" zoomScale="85" zoomScaleNormal="100" zoomScaleSheetLayoutView="85" workbookViewId="0">
      <selection activeCell="AU19" sqref="AU19"/>
    </sheetView>
  </sheetViews>
  <sheetFormatPr defaultRowHeight="14.25" x14ac:dyDescent="0.15"/>
  <cols>
    <col min="1" max="35" width="2.5" style="1" customWidth="1"/>
    <col min="36" max="57" width="2.5" customWidth="1"/>
  </cols>
  <sheetData>
    <row r="1" spans="1:37" ht="15" customHeight="1" x14ac:dyDescent="0.15">
      <c r="A1" s="319" t="s">
        <v>7</v>
      </c>
      <c r="B1" s="319"/>
      <c r="C1" s="319"/>
      <c r="D1" s="319"/>
      <c r="E1" s="319"/>
      <c r="F1" s="319"/>
      <c r="G1" s="319"/>
    </row>
    <row r="2" spans="1:37" ht="15" customHeight="1" x14ac:dyDescent="0.15"/>
    <row r="3" spans="1:37" ht="15" customHeight="1" x14ac:dyDescent="0.15">
      <c r="A3" s="201" t="s">
        <v>208</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row>
    <row r="4" spans="1:37" ht="15" customHeight="1" x14ac:dyDescent="0.15">
      <c r="A4" s="316" t="s">
        <v>8</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row>
    <row r="5" spans="1:37" ht="1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7" ht="15" customHeight="1" x14ac:dyDescent="0.15"/>
    <row r="7" spans="1:37" ht="15" customHeight="1" x14ac:dyDescent="0.15">
      <c r="Y7" s="322" t="str">
        <f>入力用シート!AL13</f>
        <v>○○発第○○号</v>
      </c>
      <c r="Z7" s="322"/>
      <c r="AA7" s="322"/>
      <c r="AB7" s="322"/>
      <c r="AC7" s="322"/>
      <c r="AD7" s="322"/>
      <c r="AE7" s="322"/>
      <c r="AF7" s="322"/>
      <c r="AG7" s="322"/>
      <c r="AH7" s="322"/>
      <c r="AI7" s="322"/>
      <c r="AK7" s="60" t="s">
        <v>191</v>
      </c>
    </row>
    <row r="8" spans="1:37" ht="15" customHeight="1" x14ac:dyDescent="0.15">
      <c r="Y8" s="316" t="str">
        <f>入力用シート!AL15</f>
        <v>令和</v>
      </c>
      <c r="Z8" s="316"/>
      <c r="AA8" s="317" t="str">
        <f>入力用シート!AN15</f>
        <v>〇</v>
      </c>
      <c r="AB8" s="317"/>
      <c r="AC8" s="29" t="s">
        <v>58</v>
      </c>
      <c r="AD8" s="317" t="str">
        <f>入力用シート!AQ15</f>
        <v>〇</v>
      </c>
      <c r="AE8" s="317"/>
      <c r="AF8" s="29" t="s">
        <v>3</v>
      </c>
      <c r="AG8" s="317" t="str">
        <f>入力用シート!AT15</f>
        <v>〇</v>
      </c>
      <c r="AH8" s="317"/>
      <c r="AI8" s="29" t="s">
        <v>2</v>
      </c>
    </row>
    <row r="9" spans="1:37" ht="15" customHeight="1" x14ac:dyDescent="0.15">
      <c r="Y9" s="5"/>
      <c r="Z9" s="5"/>
      <c r="AA9" s="5"/>
      <c r="AB9" s="5"/>
      <c r="AC9" s="5"/>
      <c r="AD9" s="2"/>
      <c r="AE9" s="2"/>
      <c r="AG9" s="2"/>
      <c r="AH9" s="2"/>
    </row>
    <row r="10" spans="1:37" ht="15" customHeight="1" x14ac:dyDescent="0.15"/>
    <row r="11" spans="1:37" ht="15" customHeight="1" x14ac:dyDescent="0.15">
      <c r="A11" s="1" t="s">
        <v>0</v>
      </c>
    </row>
    <row r="12" spans="1:37" ht="15" customHeight="1" x14ac:dyDescent="0.15">
      <c r="A12" s="1" t="s">
        <v>187</v>
      </c>
    </row>
    <row r="13" spans="1:37" ht="15" customHeight="1" x14ac:dyDescent="0.15"/>
    <row r="14" spans="1:37" ht="15" customHeight="1" x14ac:dyDescent="0.15"/>
    <row r="15" spans="1:37" ht="15" customHeight="1" x14ac:dyDescent="0.15">
      <c r="V15" s="318" t="str">
        <f>入力用シート!B5</f>
        <v>○○県○○市○○○－○－○</v>
      </c>
      <c r="W15" s="318"/>
      <c r="X15" s="318"/>
      <c r="Y15" s="318"/>
      <c r="Z15" s="318"/>
      <c r="AA15" s="318"/>
      <c r="AB15" s="318"/>
      <c r="AC15" s="318"/>
      <c r="AD15" s="318"/>
      <c r="AE15" s="318"/>
      <c r="AF15" s="318"/>
      <c r="AG15" s="318"/>
      <c r="AH15" s="318"/>
      <c r="AI15" s="318"/>
    </row>
    <row r="16" spans="1:37" ht="15" customHeight="1" x14ac:dyDescent="0.15">
      <c r="V16" s="318" t="str">
        <f>入力用シート!B3</f>
        <v>○○農業協同組合</v>
      </c>
      <c r="W16" s="318"/>
      <c r="X16" s="318"/>
      <c r="Y16" s="318"/>
      <c r="Z16" s="318"/>
      <c r="AA16" s="318"/>
      <c r="AB16" s="318"/>
      <c r="AC16" s="318"/>
      <c r="AD16" s="318"/>
      <c r="AE16" s="318"/>
      <c r="AF16" s="318"/>
      <c r="AG16" s="318"/>
      <c r="AH16" s="318"/>
      <c r="AI16" s="318"/>
    </row>
    <row r="17" spans="1:35" ht="15" customHeight="1" x14ac:dyDescent="0.15">
      <c r="V17" s="318" t="str">
        <f>入力用シート!B7</f>
        <v>代表理事組合長</v>
      </c>
      <c r="W17" s="318"/>
      <c r="X17" s="318"/>
      <c r="Y17" s="318"/>
      <c r="Z17" s="318"/>
      <c r="AA17" s="318"/>
      <c r="AB17" s="318"/>
      <c r="AC17" s="320" t="str">
        <f>入力用シート!B9</f>
        <v>○○　○○</v>
      </c>
      <c r="AD17" s="320"/>
      <c r="AE17" s="320"/>
      <c r="AF17" s="320"/>
      <c r="AG17" s="320"/>
      <c r="AH17" s="320"/>
      <c r="AI17" s="31" t="s">
        <v>1</v>
      </c>
    </row>
    <row r="18" spans="1:35" ht="15" customHeight="1" x14ac:dyDescent="0.15">
      <c r="V18" s="4"/>
      <c r="W18" s="4"/>
      <c r="X18" s="4"/>
      <c r="Y18" s="4"/>
      <c r="Z18" s="4"/>
      <c r="AA18" s="4"/>
      <c r="AB18" s="4"/>
      <c r="AC18" s="4"/>
      <c r="AD18" s="4"/>
      <c r="AE18" s="4"/>
      <c r="AF18" s="4"/>
      <c r="AG18" s="4"/>
      <c r="AH18" s="4"/>
    </row>
    <row r="19" spans="1:35" ht="15" customHeight="1" x14ac:dyDescent="0.15"/>
    <row r="20" spans="1:35" ht="15" customHeight="1" x14ac:dyDescent="0.15">
      <c r="B20" s="318" t="str">
        <f>入力用シート!AL17</f>
        <v>○年○月○日付け中酪(総務)発第○号</v>
      </c>
      <c r="C20" s="318"/>
      <c r="D20" s="318"/>
      <c r="E20" s="318"/>
      <c r="F20" s="318"/>
      <c r="G20" s="318"/>
      <c r="H20" s="318"/>
      <c r="I20" s="318"/>
      <c r="J20" s="318"/>
      <c r="K20" s="318"/>
      <c r="L20" s="318"/>
      <c r="M20" s="318"/>
      <c r="N20" s="318"/>
      <c r="O20" s="318"/>
      <c r="P20" s="318"/>
      <c r="Q20" s="318"/>
      <c r="R20" s="318"/>
      <c r="S20" s="318"/>
      <c r="T20" s="318"/>
      <c r="U20" s="318"/>
      <c r="V20" s="319" t="s">
        <v>61</v>
      </c>
      <c r="W20" s="319"/>
      <c r="X20" s="319"/>
      <c r="Y20" s="319"/>
      <c r="Z20" s="319"/>
      <c r="AA20" s="319"/>
      <c r="AB20" s="319"/>
      <c r="AC20" s="319"/>
      <c r="AD20" s="319"/>
      <c r="AE20" s="319"/>
      <c r="AF20" s="319"/>
      <c r="AG20" s="319"/>
      <c r="AH20" s="319"/>
      <c r="AI20" s="15"/>
    </row>
    <row r="21" spans="1:35" ht="15" customHeight="1" x14ac:dyDescent="0.15">
      <c r="A21" s="319" t="s">
        <v>9</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row>
    <row r="22" spans="1:35" ht="15" customHeight="1" x14ac:dyDescent="0.15">
      <c r="A22" s="319" t="s">
        <v>10</v>
      </c>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row>
    <row r="23" spans="1:35" ht="15" customHeight="1" x14ac:dyDescent="0.15">
      <c r="A23" s="319" t="s">
        <v>11</v>
      </c>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row>
    <row r="24" spans="1:35"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15" customHeight="1" x14ac:dyDescent="0.15"/>
    <row r="26" spans="1:35" ht="15" customHeight="1" x14ac:dyDescent="0.15">
      <c r="A26" s="316" t="s">
        <v>5</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row>
    <row r="27" spans="1:35"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5"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35" ht="15" customHeight="1" x14ac:dyDescent="0.15">
      <c r="A29" s="1" t="s">
        <v>12</v>
      </c>
    </row>
    <row r="30" spans="1:35" ht="15" customHeight="1" x14ac:dyDescent="0.15">
      <c r="B30" s="321">
        <f>入力用シート!AL19</f>
        <v>0</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row>
    <row r="31" spans="1:35" ht="15" customHeight="1" x14ac:dyDescent="0.15">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row>
    <row r="32" spans="1:35" ht="15" customHeight="1" x14ac:dyDescent="0.15"/>
    <row r="33" spans="1:35" ht="15" customHeight="1" x14ac:dyDescent="0.15">
      <c r="A33" s="1" t="s">
        <v>142</v>
      </c>
    </row>
    <row r="34" spans="1:35" ht="15" customHeight="1" x14ac:dyDescent="0.15">
      <c r="B34" s="319" t="s">
        <v>13</v>
      </c>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row>
    <row r="35" spans="1:35" ht="15" customHeight="1" x14ac:dyDescent="0.15"/>
    <row r="36" spans="1:35" ht="15" customHeight="1" x14ac:dyDescent="0.15"/>
    <row r="37" spans="1:35" ht="15" customHeight="1" x14ac:dyDescent="0.15">
      <c r="A37" s="1" t="s">
        <v>14</v>
      </c>
    </row>
    <row r="38" spans="1:35" ht="15" customHeight="1" x14ac:dyDescent="0.15">
      <c r="B38" s="319" t="s">
        <v>13</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row>
    <row r="39" spans="1:35" ht="15" customHeight="1" x14ac:dyDescent="0.15"/>
    <row r="40" spans="1:35" ht="15" customHeight="1" x14ac:dyDescent="0.15"/>
    <row r="41" spans="1:35" ht="15" customHeight="1" x14ac:dyDescent="0.15">
      <c r="A41" s="1" t="s">
        <v>15</v>
      </c>
    </row>
    <row r="42" spans="1:35" ht="15" customHeight="1" x14ac:dyDescent="0.15">
      <c r="B42" s="1" t="s">
        <v>59</v>
      </c>
      <c r="N42" s="316" t="str">
        <f>入力用シート!B17</f>
        <v>令和</v>
      </c>
      <c r="O42" s="316"/>
      <c r="P42" s="317" t="str">
        <f>入力用シート!D17</f>
        <v>〇</v>
      </c>
      <c r="Q42" s="317"/>
      <c r="R42" s="29" t="s">
        <v>58</v>
      </c>
      <c r="S42" s="317" t="str">
        <f>入力用シート!G17</f>
        <v>〇</v>
      </c>
      <c r="T42" s="317"/>
      <c r="U42" s="29" t="s">
        <v>3</v>
      </c>
      <c r="V42" s="317" t="str">
        <f>入力用シート!J17</f>
        <v>〇</v>
      </c>
      <c r="W42" s="317"/>
      <c r="X42" s="29" t="s">
        <v>2</v>
      </c>
    </row>
    <row r="43" spans="1:35" ht="15" customHeight="1" x14ac:dyDescent="0.15">
      <c r="B43" s="1" t="s">
        <v>60</v>
      </c>
      <c r="N43" s="316" t="str">
        <f>入力用シート!B19</f>
        <v>令和</v>
      </c>
      <c r="O43" s="316"/>
      <c r="P43" s="317" t="str">
        <f>入力用シート!D19</f>
        <v>〇</v>
      </c>
      <c r="Q43" s="317"/>
      <c r="R43" s="29" t="s">
        <v>58</v>
      </c>
      <c r="S43" s="317" t="str">
        <f>入力用シート!G19</f>
        <v>〇</v>
      </c>
      <c r="T43" s="317"/>
      <c r="U43" s="29" t="s">
        <v>3</v>
      </c>
      <c r="V43" s="317" t="str">
        <f>入力用シート!J19</f>
        <v>〇</v>
      </c>
      <c r="W43" s="317"/>
      <c r="X43" s="29" t="s">
        <v>2</v>
      </c>
    </row>
    <row r="44" spans="1:35" ht="15" customHeight="1" x14ac:dyDescent="0.15"/>
    <row r="45" spans="1:35" ht="15" customHeight="1" x14ac:dyDescent="0.15"/>
    <row r="46" spans="1:35" ht="15" customHeight="1" x14ac:dyDescent="0.15"/>
    <row r="47" spans="1:35" ht="15" customHeight="1" x14ac:dyDescent="0.15"/>
    <row r="48" spans="1:3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mergeCells count="29">
    <mergeCell ref="A1:G1"/>
    <mergeCell ref="AG8:AH8"/>
    <mergeCell ref="AD8:AE8"/>
    <mergeCell ref="Y7:AI7"/>
    <mergeCell ref="V16:AI16"/>
    <mergeCell ref="V15:AI15"/>
    <mergeCell ref="A3:AI3"/>
    <mergeCell ref="A4:AI4"/>
    <mergeCell ref="Y8:Z8"/>
    <mergeCell ref="AC17:AH17"/>
    <mergeCell ref="V17:AB17"/>
    <mergeCell ref="AA8:AB8"/>
    <mergeCell ref="N42:O42"/>
    <mergeCell ref="P42:Q42"/>
    <mergeCell ref="S42:T42"/>
    <mergeCell ref="V42:W42"/>
    <mergeCell ref="A23:AI23"/>
    <mergeCell ref="A26:AI26"/>
    <mergeCell ref="A21:AI21"/>
    <mergeCell ref="A22:AI22"/>
    <mergeCell ref="B30:AI31"/>
    <mergeCell ref="B34:AI34"/>
    <mergeCell ref="B38:AI38"/>
    <mergeCell ref="N43:O43"/>
    <mergeCell ref="P43:Q43"/>
    <mergeCell ref="S43:T43"/>
    <mergeCell ref="V43:W43"/>
    <mergeCell ref="B20:U20"/>
    <mergeCell ref="V20:AH2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84"/>
  <sheetViews>
    <sheetView showGridLines="0" view="pageBreakPreview" topLeftCell="A31" zoomScale="85" zoomScaleNormal="100" zoomScaleSheetLayoutView="85" workbookViewId="0">
      <selection activeCell="N60" sqref="N60:Q60"/>
    </sheetView>
  </sheetViews>
  <sheetFormatPr defaultRowHeight="14.25" x14ac:dyDescent="0.15"/>
  <cols>
    <col min="1" max="35" width="2.5" style="1" customWidth="1"/>
  </cols>
  <sheetData>
    <row r="1" spans="1:35" ht="15" customHeight="1" x14ac:dyDescent="0.15">
      <c r="A1" s="1" t="s">
        <v>16</v>
      </c>
    </row>
    <row r="2" spans="1:35" ht="15" customHeight="1" x14ac:dyDescent="0.15"/>
    <row r="3" spans="1:35" ht="15" customHeight="1" x14ac:dyDescent="0.15">
      <c r="A3" s="1" t="s">
        <v>17</v>
      </c>
    </row>
    <row r="4" spans="1:35" ht="15" customHeight="1" x14ac:dyDescent="0.15"/>
    <row r="5" spans="1:35" ht="15" customHeight="1" x14ac:dyDescent="0.15">
      <c r="A5" s="1" t="s">
        <v>18</v>
      </c>
    </row>
    <row r="6" spans="1:35" ht="15" customHeight="1" x14ac:dyDescent="0.15">
      <c r="B6" s="396" t="s">
        <v>20</v>
      </c>
      <c r="C6" s="396"/>
      <c r="D6" s="396"/>
      <c r="E6" s="396"/>
      <c r="F6" s="396"/>
      <c r="G6" s="396"/>
      <c r="H6" s="396"/>
      <c r="I6" s="396"/>
      <c r="J6" s="396"/>
      <c r="K6" s="396"/>
      <c r="L6" s="396"/>
      <c r="M6" s="396" t="s">
        <v>21</v>
      </c>
      <c r="N6" s="396"/>
      <c r="O6" s="396"/>
      <c r="P6" s="396"/>
      <c r="Q6" s="396"/>
      <c r="R6" s="396"/>
      <c r="S6" s="396"/>
      <c r="T6" s="396" t="s">
        <v>22</v>
      </c>
      <c r="U6" s="396"/>
      <c r="V6" s="396"/>
      <c r="W6" s="396"/>
      <c r="X6" s="396"/>
      <c r="Y6" s="396"/>
      <c r="Z6" s="396"/>
      <c r="AA6" s="396"/>
      <c r="AB6" s="396"/>
      <c r="AC6" s="396"/>
      <c r="AD6" s="396"/>
      <c r="AE6" s="396"/>
      <c r="AF6" s="396"/>
      <c r="AG6" s="396"/>
      <c r="AH6" s="396" t="s">
        <v>19</v>
      </c>
      <c r="AI6" s="396"/>
    </row>
    <row r="7" spans="1:35" ht="15" customHeight="1" x14ac:dyDescent="0.15">
      <c r="B7" s="396"/>
      <c r="C7" s="396"/>
      <c r="D7" s="396"/>
      <c r="E7" s="396"/>
      <c r="F7" s="396"/>
      <c r="G7" s="396"/>
      <c r="H7" s="396"/>
      <c r="I7" s="396"/>
      <c r="J7" s="396"/>
      <c r="K7" s="396"/>
      <c r="L7" s="396"/>
      <c r="M7" s="396"/>
      <c r="N7" s="396"/>
      <c r="O7" s="396"/>
      <c r="P7" s="396"/>
      <c r="Q7" s="396"/>
      <c r="R7" s="396"/>
      <c r="S7" s="396"/>
      <c r="T7" s="396" t="s">
        <v>23</v>
      </c>
      <c r="U7" s="396"/>
      <c r="V7" s="396"/>
      <c r="W7" s="396"/>
      <c r="X7" s="396"/>
      <c r="Y7" s="396"/>
      <c r="Z7" s="396"/>
      <c r="AA7" s="396" t="s">
        <v>24</v>
      </c>
      <c r="AB7" s="396"/>
      <c r="AC7" s="396"/>
      <c r="AD7" s="396"/>
      <c r="AE7" s="396"/>
      <c r="AF7" s="396"/>
      <c r="AG7" s="396"/>
      <c r="AH7" s="396"/>
      <c r="AI7" s="396"/>
    </row>
    <row r="8" spans="1:35" ht="15" customHeight="1" x14ac:dyDescent="0.15">
      <c r="B8" s="397"/>
      <c r="C8" s="398"/>
      <c r="D8" s="398"/>
      <c r="E8" s="398"/>
      <c r="F8" s="398"/>
      <c r="G8" s="398"/>
      <c r="H8" s="398"/>
      <c r="I8" s="398"/>
      <c r="J8" s="398"/>
      <c r="K8" s="398"/>
      <c r="L8" s="399"/>
      <c r="M8" s="397" t="s">
        <v>6</v>
      </c>
      <c r="N8" s="398"/>
      <c r="O8" s="398"/>
      <c r="P8" s="398"/>
      <c r="Q8" s="398"/>
      <c r="R8" s="398"/>
      <c r="S8" s="399"/>
      <c r="T8" s="397" t="s">
        <v>6</v>
      </c>
      <c r="U8" s="398"/>
      <c r="V8" s="398"/>
      <c r="W8" s="398"/>
      <c r="X8" s="398"/>
      <c r="Y8" s="398"/>
      <c r="Z8" s="399"/>
      <c r="AA8" s="397" t="s">
        <v>6</v>
      </c>
      <c r="AB8" s="398"/>
      <c r="AC8" s="398"/>
      <c r="AD8" s="398"/>
      <c r="AE8" s="398"/>
      <c r="AF8" s="398"/>
      <c r="AG8" s="399"/>
      <c r="AH8" s="397"/>
      <c r="AI8" s="399"/>
    </row>
    <row r="9" spans="1:35" ht="15" customHeight="1" x14ac:dyDescent="0.15">
      <c r="B9" s="84"/>
      <c r="C9" s="91"/>
      <c r="D9" s="91"/>
      <c r="E9" s="91"/>
      <c r="F9" s="91"/>
      <c r="G9" s="91"/>
      <c r="H9" s="91"/>
      <c r="I9" s="91"/>
      <c r="J9" s="91"/>
      <c r="K9" s="91"/>
      <c r="L9" s="85"/>
      <c r="M9" s="84"/>
      <c r="N9" s="91"/>
      <c r="O9" s="91"/>
      <c r="P9" s="91"/>
      <c r="Q9" s="91"/>
      <c r="R9" s="91"/>
      <c r="S9" s="85"/>
      <c r="T9" s="84"/>
      <c r="U9" s="91"/>
      <c r="V9" s="91"/>
      <c r="W9" s="91"/>
      <c r="X9" s="91"/>
      <c r="Y9" s="91"/>
      <c r="Z9" s="85"/>
      <c r="AA9" s="84"/>
      <c r="AB9" s="91"/>
      <c r="AC9" s="91"/>
      <c r="AD9" s="91"/>
      <c r="AE9" s="91"/>
      <c r="AF9" s="91"/>
      <c r="AG9" s="85"/>
      <c r="AH9" s="84"/>
      <c r="AI9" s="85"/>
    </row>
    <row r="10" spans="1:35" ht="15" customHeight="1" x14ac:dyDescent="0.15">
      <c r="B10" s="8" t="s">
        <v>25</v>
      </c>
      <c r="C10" s="9"/>
      <c r="D10" s="9"/>
      <c r="E10" s="9"/>
      <c r="F10" s="9"/>
      <c r="G10" s="9"/>
      <c r="H10" s="9"/>
      <c r="I10" s="9"/>
      <c r="J10" s="9"/>
      <c r="K10" s="9"/>
      <c r="L10" s="10"/>
      <c r="M10" s="391">
        <f>Z64</f>
        <v>0</v>
      </c>
      <c r="N10" s="392"/>
      <c r="O10" s="392"/>
      <c r="P10" s="392"/>
      <c r="Q10" s="392"/>
      <c r="R10" s="392"/>
      <c r="S10" s="393"/>
      <c r="T10" s="391">
        <f>AD64</f>
        <v>0</v>
      </c>
      <c r="U10" s="392"/>
      <c r="V10" s="392"/>
      <c r="W10" s="392"/>
      <c r="X10" s="392"/>
      <c r="Y10" s="392"/>
      <c r="Z10" s="393"/>
      <c r="AA10" s="391">
        <f>M10-T10</f>
        <v>0</v>
      </c>
      <c r="AB10" s="392"/>
      <c r="AC10" s="392"/>
      <c r="AD10" s="392"/>
      <c r="AE10" s="392"/>
      <c r="AF10" s="392"/>
      <c r="AG10" s="393"/>
      <c r="AH10" s="394"/>
      <c r="AI10" s="395"/>
    </row>
    <row r="11" spans="1:35" ht="15" customHeight="1" x14ac:dyDescent="0.15">
      <c r="B11" s="8"/>
      <c r="C11" s="9"/>
      <c r="D11" s="9"/>
      <c r="E11" s="9"/>
      <c r="F11" s="9"/>
      <c r="G11" s="9"/>
      <c r="H11" s="9"/>
      <c r="I11" s="9"/>
      <c r="J11" s="9"/>
      <c r="K11" s="9"/>
      <c r="L11" s="10"/>
      <c r="M11" s="388">
        <f>Z65</f>
        <v>0</v>
      </c>
      <c r="N11" s="389"/>
      <c r="O11" s="389"/>
      <c r="P11" s="389"/>
      <c r="Q11" s="389"/>
      <c r="R11" s="389"/>
      <c r="S11" s="390"/>
      <c r="T11" s="388">
        <f>AD65</f>
        <v>0</v>
      </c>
      <c r="U11" s="389"/>
      <c r="V11" s="389"/>
      <c r="W11" s="389"/>
      <c r="X11" s="389"/>
      <c r="Y11" s="389"/>
      <c r="Z11" s="390"/>
      <c r="AA11" s="388">
        <f>M11-T11</f>
        <v>0</v>
      </c>
      <c r="AB11" s="389"/>
      <c r="AC11" s="389"/>
      <c r="AD11" s="389"/>
      <c r="AE11" s="389"/>
      <c r="AF11" s="389"/>
      <c r="AG11" s="390"/>
      <c r="AH11" s="394"/>
      <c r="AI11" s="395"/>
    </row>
    <row r="12" spans="1:35" ht="15" customHeight="1" x14ac:dyDescent="0.15">
      <c r="B12" s="8"/>
      <c r="C12" s="9"/>
      <c r="D12" s="9"/>
      <c r="E12" s="9"/>
      <c r="F12" s="9"/>
      <c r="G12" s="9"/>
      <c r="H12" s="9"/>
      <c r="I12" s="9"/>
      <c r="J12" s="9"/>
      <c r="K12" s="9"/>
      <c r="L12" s="10"/>
      <c r="M12" s="86"/>
      <c r="N12" s="87"/>
      <c r="O12" s="87"/>
      <c r="P12" s="87"/>
      <c r="Q12" s="87"/>
      <c r="R12" s="87"/>
      <c r="S12" s="88"/>
      <c r="T12" s="86"/>
      <c r="U12" s="87"/>
      <c r="V12" s="87"/>
      <c r="W12" s="87"/>
      <c r="X12" s="87"/>
      <c r="Y12" s="87"/>
      <c r="Z12" s="88"/>
      <c r="AA12" s="86"/>
      <c r="AB12" s="87"/>
      <c r="AC12" s="87"/>
      <c r="AD12" s="87"/>
      <c r="AE12" s="87"/>
      <c r="AF12" s="87"/>
      <c r="AG12" s="88"/>
      <c r="AH12" s="84"/>
      <c r="AI12" s="85"/>
    </row>
    <row r="13" spans="1:35" ht="15" customHeight="1" x14ac:dyDescent="0.15">
      <c r="B13" s="8" t="s">
        <v>26</v>
      </c>
      <c r="C13" s="9"/>
      <c r="D13" s="9"/>
      <c r="E13" s="9"/>
      <c r="F13" s="9"/>
      <c r="G13" s="9"/>
      <c r="H13" s="9"/>
      <c r="I13" s="9"/>
      <c r="J13" s="9"/>
      <c r="K13" s="9"/>
      <c r="L13" s="10"/>
      <c r="M13" s="391">
        <f>Z73</f>
        <v>0</v>
      </c>
      <c r="N13" s="392"/>
      <c r="O13" s="392"/>
      <c r="P13" s="392"/>
      <c r="Q13" s="392"/>
      <c r="R13" s="392"/>
      <c r="S13" s="393"/>
      <c r="T13" s="391">
        <f>AD73</f>
        <v>0</v>
      </c>
      <c r="U13" s="392"/>
      <c r="V13" s="392"/>
      <c r="W13" s="392"/>
      <c r="X13" s="392"/>
      <c r="Y13" s="392"/>
      <c r="Z13" s="393"/>
      <c r="AA13" s="391">
        <f t="shared" ref="AA13:AA20" si="0">M13-T13</f>
        <v>0</v>
      </c>
      <c r="AB13" s="392"/>
      <c r="AC13" s="392"/>
      <c r="AD13" s="392"/>
      <c r="AE13" s="392"/>
      <c r="AF13" s="392"/>
      <c r="AG13" s="393"/>
      <c r="AH13" s="394"/>
      <c r="AI13" s="395"/>
    </row>
    <row r="14" spans="1:35" ht="15" customHeight="1" x14ac:dyDescent="0.15">
      <c r="B14" s="8"/>
      <c r="C14" s="9"/>
      <c r="D14" s="9"/>
      <c r="E14" s="9"/>
      <c r="F14" s="9"/>
      <c r="G14" s="9"/>
      <c r="H14" s="9"/>
      <c r="I14" s="9"/>
      <c r="J14" s="9"/>
      <c r="K14" s="9"/>
      <c r="L14" s="10"/>
      <c r="M14" s="388">
        <f>Z74</f>
        <v>0</v>
      </c>
      <c r="N14" s="389"/>
      <c r="O14" s="389"/>
      <c r="P14" s="389"/>
      <c r="Q14" s="389"/>
      <c r="R14" s="389"/>
      <c r="S14" s="390"/>
      <c r="T14" s="388">
        <f>AD74</f>
        <v>0</v>
      </c>
      <c r="U14" s="389"/>
      <c r="V14" s="389"/>
      <c r="W14" s="389"/>
      <c r="X14" s="389"/>
      <c r="Y14" s="389"/>
      <c r="Z14" s="390"/>
      <c r="AA14" s="388">
        <f t="shared" si="0"/>
        <v>0</v>
      </c>
      <c r="AB14" s="389"/>
      <c r="AC14" s="389"/>
      <c r="AD14" s="389"/>
      <c r="AE14" s="389"/>
      <c r="AF14" s="389"/>
      <c r="AG14" s="390"/>
      <c r="AH14" s="394"/>
      <c r="AI14" s="395"/>
    </row>
    <row r="15" spans="1:35" ht="15" customHeight="1" x14ac:dyDescent="0.15">
      <c r="B15" s="8"/>
      <c r="C15" s="9"/>
      <c r="D15" s="9"/>
      <c r="E15" s="9"/>
      <c r="F15" s="9"/>
      <c r="G15" s="9"/>
      <c r="H15" s="9"/>
      <c r="I15" s="9"/>
      <c r="J15" s="9"/>
      <c r="K15" s="9"/>
      <c r="L15" s="10"/>
      <c r="M15" s="86"/>
      <c r="N15" s="87"/>
      <c r="O15" s="87"/>
      <c r="P15" s="87"/>
      <c r="Q15" s="87"/>
      <c r="R15" s="87"/>
      <c r="S15" s="88"/>
      <c r="T15" s="86"/>
      <c r="U15" s="87"/>
      <c r="V15" s="87"/>
      <c r="W15" s="87"/>
      <c r="X15" s="87"/>
      <c r="Y15" s="87"/>
      <c r="Z15" s="88"/>
      <c r="AA15" s="86"/>
      <c r="AB15" s="87"/>
      <c r="AC15" s="87"/>
      <c r="AD15" s="87"/>
      <c r="AE15" s="87"/>
      <c r="AF15" s="87"/>
      <c r="AG15" s="88"/>
      <c r="AH15" s="84"/>
      <c r="AI15" s="85"/>
    </row>
    <row r="16" spans="1:35" ht="15" customHeight="1" x14ac:dyDescent="0.15">
      <c r="B16" s="8" t="s">
        <v>29</v>
      </c>
      <c r="C16" s="9"/>
      <c r="D16" s="9"/>
      <c r="E16" s="9"/>
      <c r="F16" s="9"/>
      <c r="G16" s="9"/>
      <c r="H16" s="9"/>
      <c r="I16" s="9"/>
      <c r="J16" s="9"/>
      <c r="K16" s="9"/>
      <c r="L16" s="10"/>
      <c r="M16" s="391">
        <f>Z83</f>
        <v>0</v>
      </c>
      <c r="N16" s="392"/>
      <c r="O16" s="392"/>
      <c r="P16" s="392"/>
      <c r="Q16" s="392"/>
      <c r="R16" s="392"/>
      <c r="S16" s="393"/>
      <c r="T16" s="391">
        <f>AD83</f>
        <v>0</v>
      </c>
      <c r="U16" s="392"/>
      <c r="V16" s="392"/>
      <c r="W16" s="392"/>
      <c r="X16" s="392"/>
      <c r="Y16" s="392"/>
      <c r="Z16" s="393"/>
      <c r="AA16" s="391">
        <f t="shared" si="0"/>
        <v>0</v>
      </c>
      <c r="AB16" s="392"/>
      <c r="AC16" s="392"/>
      <c r="AD16" s="392"/>
      <c r="AE16" s="392"/>
      <c r="AF16" s="392"/>
      <c r="AG16" s="393"/>
      <c r="AH16" s="394"/>
      <c r="AI16" s="395"/>
    </row>
    <row r="17" spans="1:35" ht="15" customHeight="1" x14ac:dyDescent="0.15">
      <c r="B17" s="8" t="s">
        <v>28</v>
      </c>
      <c r="C17" s="9"/>
      <c r="D17" s="9"/>
      <c r="E17" s="9"/>
      <c r="F17" s="9"/>
      <c r="G17" s="9"/>
      <c r="H17" s="9"/>
      <c r="I17" s="9"/>
      <c r="J17" s="9"/>
      <c r="K17" s="9"/>
      <c r="L17" s="10"/>
      <c r="M17" s="388">
        <f>Z84</f>
        <v>0</v>
      </c>
      <c r="N17" s="389"/>
      <c r="O17" s="389"/>
      <c r="P17" s="389"/>
      <c r="Q17" s="389"/>
      <c r="R17" s="389"/>
      <c r="S17" s="390"/>
      <c r="T17" s="388">
        <f>AD84</f>
        <v>0</v>
      </c>
      <c r="U17" s="389"/>
      <c r="V17" s="389"/>
      <c r="W17" s="389"/>
      <c r="X17" s="389"/>
      <c r="Y17" s="389"/>
      <c r="Z17" s="390"/>
      <c r="AA17" s="388">
        <f t="shared" si="0"/>
        <v>0</v>
      </c>
      <c r="AB17" s="389"/>
      <c r="AC17" s="389"/>
      <c r="AD17" s="389"/>
      <c r="AE17" s="389"/>
      <c r="AF17" s="389"/>
      <c r="AG17" s="390"/>
      <c r="AH17" s="394"/>
      <c r="AI17" s="395"/>
    </row>
    <row r="18" spans="1:35" ht="15" customHeight="1" x14ac:dyDescent="0.15">
      <c r="B18" s="8"/>
      <c r="C18" s="9"/>
      <c r="D18" s="9"/>
      <c r="E18" s="9"/>
      <c r="F18" s="9"/>
      <c r="G18" s="9"/>
      <c r="H18" s="9"/>
      <c r="I18" s="9"/>
      <c r="J18" s="9"/>
      <c r="K18" s="9"/>
      <c r="L18" s="10"/>
      <c r="M18" s="86"/>
      <c r="N18" s="87"/>
      <c r="O18" s="87"/>
      <c r="P18" s="87"/>
      <c r="Q18" s="87"/>
      <c r="R18" s="87"/>
      <c r="S18" s="88"/>
      <c r="T18" s="86"/>
      <c r="U18" s="87"/>
      <c r="V18" s="87"/>
      <c r="W18" s="87"/>
      <c r="X18" s="87"/>
      <c r="Y18" s="87"/>
      <c r="Z18" s="88"/>
      <c r="AA18" s="86"/>
      <c r="AB18" s="87"/>
      <c r="AC18" s="87"/>
      <c r="AD18" s="87"/>
      <c r="AE18" s="87"/>
      <c r="AF18" s="87"/>
      <c r="AG18" s="88"/>
      <c r="AH18" s="84"/>
      <c r="AI18" s="85"/>
    </row>
    <row r="19" spans="1:35" ht="15" customHeight="1" x14ac:dyDescent="0.15">
      <c r="B19" s="8" t="s">
        <v>27</v>
      </c>
      <c r="C19" s="9"/>
      <c r="D19" s="9"/>
      <c r="E19" s="9"/>
      <c r="F19" s="9"/>
      <c r="G19" s="9"/>
      <c r="H19" s="9"/>
      <c r="I19" s="9"/>
      <c r="J19" s="9"/>
      <c r="K19" s="9"/>
      <c r="L19" s="10"/>
      <c r="M19" s="391">
        <f>入力用シート!Z40</f>
        <v>0</v>
      </c>
      <c r="N19" s="392"/>
      <c r="O19" s="392"/>
      <c r="P19" s="392"/>
      <c r="Q19" s="392"/>
      <c r="R19" s="392"/>
      <c r="S19" s="393"/>
      <c r="T19" s="391">
        <f>入力用シート!AE40</f>
        <v>0</v>
      </c>
      <c r="U19" s="392"/>
      <c r="V19" s="392"/>
      <c r="W19" s="392"/>
      <c r="X19" s="392"/>
      <c r="Y19" s="392"/>
      <c r="Z19" s="393"/>
      <c r="AA19" s="391">
        <f t="shared" si="0"/>
        <v>0</v>
      </c>
      <c r="AB19" s="392"/>
      <c r="AC19" s="392"/>
      <c r="AD19" s="392"/>
      <c r="AE19" s="392"/>
      <c r="AF19" s="392"/>
      <c r="AG19" s="393"/>
      <c r="AH19" s="394"/>
      <c r="AI19" s="395"/>
    </row>
    <row r="20" spans="1:35" ht="15" customHeight="1" x14ac:dyDescent="0.15">
      <c r="B20" s="8"/>
      <c r="C20" s="9"/>
      <c r="D20" s="9"/>
      <c r="E20" s="9"/>
      <c r="F20" s="9"/>
      <c r="G20" s="9"/>
      <c r="H20" s="9"/>
      <c r="I20" s="9"/>
      <c r="J20" s="9"/>
      <c r="K20" s="9"/>
      <c r="L20" s="10"/>
      <c r="M20" s="388">
        <f>入力用シート!BJ26</f>
        <v>0</v>
      </c>
      <c r="N20" s="389"/>
      <c r="O20" s="389"/>
      <c r="P20" s="389"/>
      <c r="Q20" s="389"/>
      <c r="R20" s="389"/>
      <c r="S20" s="390"/>
      <c r="T20" s="388">
        <f>入力用シート!BO26</f>
        <v>0</v>
      </c>
      <c r="U20" s="389"/>
      <c r="V20" s="389"/>
      <c r="W20" s="389"/>
      <c r="X20" s="389"/>
      <c r="Y20" s="389"/>
      <c r="Z20" s="390"/>
      <c r="AA20" s="388">
        <f t="shared" si="0"/>
        <v>0</v>
      </c>
      <c r="AB20" s="389"/>
      <c r="AC20" s="389"/>
      <c r="AD20" s="389"/>
      <c r="AE20" s="389"/>
      <c r="AF20" s="389"/>
      <c r="AG20" s="390"/>
      <c r="AH20" s="394"/>
      <c r="AI20" s="395"/>
    </row>
    <row r="21" spans="1:35" ht="15" customHeight="1" x14ac:dyDescent="0.15">
      <c r="B21" s="8"/>
      <c r="C21" s="9"/>
      <c r="D21" s="9"/>
      <c r="E21" s="9"/>
      <c r="F21" s="9"/>
      <c r="G21" s="9"/>
      <c r="H21" s="9"/>
      <c r="I21" s="9"/>
      <c r="J21" s="9"/>
      <c r="K21" s="9"/>
      <c r="L21" s="10"/>
      <c r="M21" s="86"/>
      <c r="N21" s="87"/>
      <c r="O21" s="87"/>
      <c r="P21" s="87"/>
      <c r="Q21" s="87"/>
      <c r="R21" s="87"/>
      <c r="S21" s="87"/>
      <c r="T21" s="86"/>
      <c r="U21" s="87"/>
      <c r="V21" s="87"/>
      <c r="W21" s="87"/>
      <c r="X21" s="87"/>
      <c r="Y21" s="87"/>
      <c r="Z21" s="87"/>
      <c r="AA21" s="86"/>
      <c r="AB21" s="87"/>
      <c r="AC21" s="87"/>
      <c r="AD21" s="87"/>
      <c r="AE21" s="87"/>
      <c r="AF21" s="87"/>
      <c r="AG21" s="87"/>
      <c r="AH21" s="84"/>
      <c r="AI21" s="85"/>
    </row>
    <row r="22" spans="1:35" ht="15" customHeight="1" x14ac:dyDescent="0.15">
      <c r="B22" s="323" t="s">
        <v>30</v>
      </c>
      <c r="C22" s="357"/>
      <c r="D22" s="357"/>
      <c r="E22" s="357"/>
      <c r="F22" s="357"/>
      <c r="G22" s="357"/>
      <c r="H22" s="357"/>
      <c r="I22" s="357"/>
      <c r="J22" s="357"/>
      <c r="K22" s="357"/>
      <c r="L22" s="324"/>
      <c r="M22" s="327">
        <f>M10+M13+M16+M19</f>
        <v>0</v>
      </c>
      <c r="N22" s="328"/>
      <c r="O22" s="328"/>
      <c r="P22" s="328"/>
      <c r="Q22" s="328"/>
      <c r="R22" s="328"/>
      <c r="S22" s="328"/>
      <c r="T22" s="327">
        <f>T10+T13+T16+T19</f>
        <v>0</v>
      </c>
      <c r="U22" s="328"/>
      <c r="V22" s="328"/>
      <c r="W22" s="328"/>
      <c r="X22" s="328"/>
      <c r="Y22" s="328"/>
      <c r="Z22" s="328"/>
      <c r="AA22" s="327">
        <f>AA10+AA13+AA16+AA19</f>
        <v>0</v>
      </c>
      <c r="AB22" s="328"/>
      <c r="AC22" s="328"/>
      <c r="AD22" s="328"/>
      <c r="AE22" s="328"/>
      <c r="AF22" s="328"/>
      <c r="AG22" s="328"/>
      <c r="AH22" s="362"/>
      <c r="AI22" s="364"/>
    </row>
    <row r="23" spans="1:35" ht="15" customHeight="1" x14ac:dyDescent="0.15">
      <c r="B23" s="325"/>
      <c r="C23" s="361"/>
      <c r="D23" s="361"/>
      <c r="E23" s="361"/>
      <c r="F23" s="361"/>
      <c r="G23" s="361"/>
      <c r="H23" s="361"/>
      <c r="I23" s="361"/>
      <c r="J23" s="361"/>
      <c r="K23" s="361"/>
      <c r="L23" s="326"/>
      <c r="M23" s="400">
        <f>M11+M14+M17+M20</f>
        <v>0</v>
      </c>
      <c r="N23" s="401"/>
      <c r="O23" s="401"/>
      <c r="P23" s="401"/>
      <c r="Q23" s="401"/>
      <c r="R23" s="401"/>
      <c r="S23" s="401"/>
      <c r="T23" s="400">
        <f>T11+T14+T17+T20</f>
        <v>0</v>
      </c>
      <c r="U23" s="401"/>
      <c r="V23" s="401"/>
      <c r="W23" s="401"/>
      <c r="X23" s="401"/>
      <c r="Y23" s="401"/>
      <c r="Z23" s="401"/>
      <c r="AA23" s="400">
        <f>AA11+AA14+AA17+AA20</f>
        <v>0</v>
      </c>
      <c r="AB23" s="401"/>
      <c r="AC23" s="401"/>
      <c r="AD23" s="401"/>
      <c r="AE23" s="401"/>
      <c r="AF23" s="401"/>
      <c r="AG23" s="401"/>
      <c r="AH23" s="333"/>
      <c r="AI23" s="334"/>
    </row>
    <row r="24" spans="1:35" ht="15" customHeight="1" x14ac:dyDescent="0.15"/>
    <row r="25" spans="1:35" ht="15" customHeight="1" x14ac:dyDescent="0.15">
      <c r="A25" s="319" t="s">
        <v>31</v>
      </c>
      <c r="B25" s="319"/>
      <c r="C25" s="319"/>
      <c r="D25" s="319"/>
      <c r="E25" s="319"/>
      <c r="F25" s="319"/>
      <c r="G25" s="319"/>
      <c r="H25" s="319"/>
      <c r="I25" s="319"/>
    </row>
    <row r="26" spans="1:35" ht="15" customHeight="1" x14ac:dyDescent="0.15">
      <c r="B26" s="372" t="str">
        <f>入力用シート!B21</f>
        <v>酪農経営における性判別技術等の活用による優良な乳用後継牛の確保を図ることにより酪農の生産力の強化と経営改善を推進する。</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4"/>
    </row>
    <row r="27" spans="1:35" ht="15" customHeight="1" x14ac:dyDescent="0.15">
      <c r="B27" s="375"/>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7"/>
    </row>
    <row r="28" spans="1:35" ht="15" customHeight="1" x14ac:dyDescent="0.15">
      <c r="B28" s="378"/>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80"/>
    </row>
    <row r="29" spans="1:35" ht="15" customHeight="1" x14ac:dyDescent="0.15"/>
    <row r="30" spans="1:35" ht="15" customHeight="1" x14ac:dyDescent="0.15">
      <c r="A30" s="319" t="s">
        <v>32</v>
      </c>
      <c r="B30" s="319"/>
      <c r="C30" s="319"/>
      <c r="D30" s="319"/>
      <c r="E30" s="319"/>
      <c r="F30" s="319"/>
      <c r="G30" s="319"/>
      <c r="H30" s="319"/>
      <c r="I30" s="319"/>
      <c r="J30" s="319"/>
      <c r="K30" s="319"/>
    </row>
    <row r="31" spans="1:35" ht="15" customHeight="1" x14ac:dyDescent="0.15">
      <c r="B31" s="384" t="s">
        <v>33</v>
      </c>
      <c r="C31" s="384"/>
      <c r="D31" s="384"/>
      <c r="E31" s="384"/>
      <c r="F31" s="384"/>
      <c r="G31" s="384"/>
      <c r="H31" s="384"/>
      <c r="I31" s="384"/>
      <c r="J31" s="384"/>
      <c r="K31" s="384"/>
      <c r="L31" s="384"/>
      <c r="M31" s="384"/>
      <c r="N31" s="384"/>
      <c r="O31" s="384"/>
      <c r="P31" s="384"/>
      <c r="Q31" s="384"/>
      <c r="R31" s="384"/>
      <c r="S31" s="384"/>
      <c r="T31" s="384" t="s">
        <v>34</v>
      </c>
      <c r="U31" s="384"/>
      <c r="V31" s="384"/>
      <c r="W31" s="384"/>
      <c r="X31" s="384"/>
      <c r="Y31" s="384"/>
      <c r="Z31" s="384"/>
      <c r="AA31" s="384"/>
      <c r="AB31" s="384"/>
      <c r="AC31" s="384"/>
      <c r="AD31" s="384"/>
      <c r="AE31" s="384"/>
      <c r="AF31" s="384"/>
      <c r="AG31" s="384"/>
      <c r="AH31" s="384"/>
      <c r="AI31" s="384"/>
    </row>
    <row r="32" spans="1:35" ht="15" customHeight="1" x14ac:dyDescent="0.15">
      <c r="B32" s="372" t="str">
        <f>入力用シート!B24</f>
        <v>性判別精液の利用本数の10％の増</v>
      </c>
      <c r="C32" s="373"/>
      <c r="D32" s="373"/>
      <c r="E32" s="373"/>
      <c r="F32" s="373"/>
      <c r="G32" s="373"/>
      <c r="H32" s="373"/>
      <c r="I32" s="373"/>
      <c r="J32" s="373"/>
      <c r="K32" s="373"/>
      <c r="L32" s="373"/>
      <c r="M32" s="373"/>
      <c r="N32" s="373"/>
      <c r="O32" s="373"/>
      <c r="P32" s="373"/>
      <c r="Q32" s="373"/>
      <c r="R32" s="373"/>
      <c r="S32" s="374"/>
      <c r="T32" s="362" t="s">
        <v>35</v>
      </c>
      <c r="U32" s="363"/>
      <c r="V32" s="363"/>
      <c r="W32" s="363"/>
      <c r="X32" s="363"/>
      <c r="Y32" s="363"/>
      <c r="Z32" s="363"/>
      <c r="AA32" s="364"/>
      <c r="AB32" s="362" t="s">
        <v>36</v>
      </c>
      <c r="AC32" s="363"/>
      <c r="AD32" s="363"/>
      <c r="AE32" s="363"/>
      <c r="AF32" s="363"/>
      <c r="AG32" s="363"/>
      <c r="AH32" s="363"/>
      <c r="AI32" s="364"/>
    </row>
    <row r="33" spans="1:35" ht="15" customHeight="1" x14ac:dyDescent="0.15">
      <c r="B33" s="375"/>
      <c r="C33" s="376"/>
      <c r="D33" s="376"/>
      <c r="E33" s="376"/>
      <c r="F33" s="376"/>
      <c r="G33" s="376"/>
      <c r="H33" s="376"/>
      <c r="I33" s="376"/>
      <c r="J33" s="376"/>
      <c r="K33" s="376"/>
      <c r="L33" s="376"/>
      <c r="M33" s="376"/>
      <c r="N33" s="376"/>
      <c r="O33" s="376"/>
      <c r="P33" s="376"/>
      <c r="Q33" s="376"/>
      <c r="R33" s="376"/>
      <c r="S33" s="377"/>
      <c r="T33" s="333" t="str">
        <f>入力用シート!I25</f>
        <v>（令和２年度末）</v>
      </c>
      <c r="U33" s="335"/>
      <c r="V33" s="335"/>
      <c r="W33" s="335"/>
      <c r="X33" s="335"/>
      <c r="Y33" s="335"/>
      <c r="Z33" s="335"/>
      <c r="AA33" s="334"/>
      <c r="AB33" s="381" t="str">
        <f>入力用シート!I27</f>
        <v>（令和３年度末）</v>
      </c>
      <c r="AC33" s="382"/>
      <c r="AD33" s="382"/>
      <c r="AE33" s="382"/>
      <c r="AF33" s="382"/>
      <c r="AG33" s="382"/>
      <c r="AH33" s="382"/>
      <c r="AI33" s="383"/>
    </row>
    <row r="34" spans="1:35" ht="15" customHeight="1" x14ac:dyDescent="0.15">
      <c r="B34" s="375"/>
      <c r="C34" s="376"/>
      <c r="D34" s="376"/>
      <c r="E34" s="376"/>
      <c r="F34" s="376"/>
      <c r="G34" s="376"/>
      <c r="H34" s="376"/>
      <c r="I34" s="376"/>
      <c r="J34" s="376"/>
      <c r="K34" s="376"/>
      <c r="L34" s="376"/>
      <c r="M34" s="376"/>
      <c r="N34" s="376"/>
      <c r="O34" s="376"/>
      <c r="P34" s="376"/>
      <c r="Q34" s="376"/>
      <c r="R34" s="376"/>
      <c r="S34" s="377"/>
      <c r="T34" s="372" t="str">
        <f>入力用シート!B26</f>
        <v>○○本</v>
      </c>
      <c r="U34" s="373"/>
      <c r="V34" s="373"/>
      <c r="W34" s="373"/>
      <c r="X34" s="373"/>
      <c r="Y34" s="373"/>
      <c r="Z34" s="373"/>
      <c r="AA34" s="374"/>
      <c r="AB34" s="372" t="str">
        <f>入力用シート!B28</f>
        <v>△△本</v>
      </c>
      <c r="AC34" s="373"/>
      <c r="AD34" s="373"/>
      <c r="AE34" s="373"/>
      <c r="AF34" s="373"/>
      <c r="AG34" s="373"/>
      <c r="AH34" s="373"/>
      <c r="AI34" s="374"/>
    </row>
    <row r="35" spans="1:35" ht="15" customHeight="1" x14ac:dyDescent="0.15">
      <c r="B35" s="375"/>
      <c r="C35" s="376"/>
      <c r="D35" s="376"/>
      <c r="E35" s="376"/>
      <c r="F35" s="376"/>
      <c r="G35" s="376"/>
      <c r="H35" s="376"/>
      <c r="I35" s="376"/>
      <c r="J35" s="376"/>
      <c r="K35" s="376"/>
      <c r="L35" s="376"/>
      <c r="M35" s="376"/>
      <c r="N35" s="376"/>
      <c r="O35" s="376"/>
      <c r="P35" s="376"/>
      <c r="Q35" s="376"/>
      <c r="R35" s="376"/>
      <c r="S35" s="377"/>
      <c r="T35" s="375"/>
      <c r="U35" s="376"/>
      <c r="V35" s="376"/>
      <c r="W35" s="376"/>
      <c r="X35" s="376"/>
      <c r="Y35" s="376"/>
      <c r="Z35" s="376"/>
      <c r="AA35" s="377"/>
      <c r="AB35" s="375"/>
      <c r="AC35" s="376"/>
      <c r="AD35" s="376"/>
      <c r="AE35" s="376"/>
      <c r="AF35" s="376"/>
      <c r="AG35" s="376"/>
      <c r="AH35" s="376"/>
      <c r="AI35" s="377"/>
    </row>
    <row r="36" spans="1:35" ht="15" customHeight="1" x14ac:dyDescent="0.15">
      <c r="B36" s="375"/>
      <c r="C36" s="376"/>
      <c r="D36" s="376"/>
      <c r="E36" s="376"/>
      <c r="F36" s="376"/>
      <c r="G36" s="376"/>
      <c r="H36" s="376"/>
      <c r="I36" s="376"/>
      <c r="J36" s="376"/>
      <c r="K36" s="376"/>
      <c r="L36" s="376"/>
      <c r="M36" s="376"/>
      <c r="N36" s="376"/>
      <c r="O36" s="376"/>
      <c r="P36" s="376"/>
      <c r="Q36" s="376"/>
      <c r="R36" s="376"/>
      <c r="S36" s="377"/>
      <c r="T36" s="375"/>
      <c r="U36" s="376"/>
      <c r="V36" s="376"/>
      <c r="W36" s="376"/>
      <c r="X36" s="376"/>
      <c r="Y36" s="376"/>
      <c r="Z36" s="376"/>
      <c r="AA36" s="377"/>
      <c r="AB36" s="375"/>
      <c r="AC36" s="376"/>
      <c r="AD36" s="376"/>
      <c r="AE36" s="376"/>
      <c r="AF36" s="376"/>
      <c r="AG36" s="376"/>
      <c r="AH36" s="376"/>
      <c r="AI36" s="377"/>
    </row>
    <row r="37" spans="1:35" ht="15" customHeight="1" x14ac:dyDescent="0.15">
      <c r="B37" s="378"/>
      <c r="C37" s="379"/>
      <c r="D37" s="379"/>
      <c r="E37" s="379"/>
      <c r="F37" s="379"/>
      <c r="G37" s="379"/>
      <c r="H37" s="379"/>
      <c r="I37" s="379"/>
      <c r="J37" s="379"/>
      <c r="K37" s="379"/>
      <c r="L37" s="379"/>
      <c r="M37" s="379"/>
      <c r="N37" s="379"/>
      <c r="O37" s="379"/>
      <c r="P37" s="379"/>
      <c r="Q37" s="379"/>
      <c r="R37" s="379"/>
      <c r="S37" s="380"/>
      <c r="T37" s="378"/>
      <c r="U37" s="379"/>
      <c r="V37" s="379"/>
      <c r="W37" s="379"/>
      <c r="X37" s="379"/>
      <c r="Y37" s="379"/>
      <c r="Z37" s="379"/>
      <c r="AA37" s="380"/>
      <c r="AB37" s="378"/>
      <c r="AC37" s="379"/>
      <c r="AD37" s="379"/>
      <c r="AE37" s="379"/>
      <c r="AF37" s="379"/>
      <c r="AG37" s="379"/>
      <c r="AH37" s="379"/>
      <c r="AI37" s="380"/>
    </row>
    <row r="38" spans="1:35" ht="15" customHeight="1" x14ac:dyDescent="0.15">
      <c r="B38" s="385" t="s">
        <v>37</v>
      </c>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7"/>
    </row>
    <row r="39" spans="1:35" ht="15" customHeight="1" x14ac:dyDescent="0.15">
      <c r="B39" s="372" t="str">
        <f>入力用シート!B30</f>
        <v>各農家の授精台帳等の確認</v>
      </c>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row>
    <row r="40" spans="1:35" ht="1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7"/>
    </row>
    <row r="41" spans="1:35" ht="15" customHeight="1" x14ac:dyDescent="0.15">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7"/>
    </row>
    <row r="42" spans="1:35" ht="15" customHeight="1" x14ac:dyDescent="0.15">
      <c r="B42" s="375"/>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7"/>
    </row>
    <row r="43" spans="1:35" ht="15" customHeight="1" x14ac:dyDescent="0.15">
      <c r="B43" s="378"/>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80"/>
    </row>
    <row r="44" spans="1:35" ht="15" customHeight="1" x14ac:dyDescent="0.15"/>
    <row r="45" spans="1:35" ht="15" customHeight="1" x14ac:dyDescent="0.15">
      <c r="A45" s="1" t="s">
        <v>38</v>
      </c>
      <c r="AE45" s="1" t="s">
        <v>45</v>
      </c>
    </row>
    <row r="46" spans="1:35" ht="15" customHeight="1" x14ac:dyDescent="0.15">
      <c r="B46" s="362" t="s">
        <v>39</v>
      </c>
      <c r="C46" s="363"/>
      <c r="D46" s="363"/>
      <c r="E46" s="363"/>
      <c r="F46" s="363"/>
      <c r="G46" s="363"/>
      <c r="H46" s="363"/>
      <c r="I46" s="363"/>
      <c r="J46" s="363"/>
      <c r="K46" s="363"/>
      <c r="L46" s="363"/>
      <c r="M46" s="364"/>
      <c r="N46" s="362" t="s">
        <v>40</v>
      </c>
      <c r="O46" s="363"/>
      <c r="P46" s="363"/>
      <c r="Q46" s="363"/>
      <c r="R46" s="363"/>
      <c r="S46" s="363"/>
      <c r="T46" s="363"/>
      <c r="U46" s="363"/>
      <c r="V46" s="363"/>
      <c r="W46" s="363"/>
      <c r="X46" s="363"/>
      <c r="Y46" s="363"/>
      <c r="Z46" s="363"/>
      <c r="AA46" s="363"/>
      <c r="AB46" s="363"/>
      <c r="AC46" s="364"/>
      <c r="AD46" s="323" t="s">
        <v>44</v>
      </c>
      <c r="AE46" s="357"/>
      <c r="AF46" s="357"/>
      <c r="AG46" s="357"/>
      <c r="AH46" s="357"/>
      <c r="AI46" s="324"/>
    </row>
    <row r="47" spans="1:35" ht="15" customHeight="1" x14ac:dyDescent="0.15">
      <c r="B47" s="63"/>
      <c r="C47" s="64"/>
      <c r="D47" s="64"/>
      <c r="E47" s="64"/>
      <c r="F47" s="64"/>
      <c r="G47" s="64"/>
      <c r="H47" s="64"/>
      <c r="I47" s="64"/>
      <c r="J47" s="235" t="s">
        <v>41</v>
      </c>
      <c r="K47" s="236"/>
      <c r="L47" s="236"/>
      <c r="M47" s="237"/>
      <c r="N47" s="63"/>
      <c r="O47" s="64"/>
      <c r="P47" s="64"/>
      <c r="Q47" s="64"/>
      <c r="R47" s="263" t="s">
        <v>74</v>
      </c>
      <c r="S47" s="264"/>
      <c r="T47" s="264"/>
      <c r="U47" s="265"/>
      <c r="V47" s="263" t="s">
        <v>42</v>
      </c>
      <c r="W47" s="264"/>
      <c r="X47" s="264"/>
      <c r="Y47" s="265"/>
      <c r="Z47" s="366" t="s">
        <v>43</v>
      </c>
      <c r="AA47" s="367"/>
      <c r="AB47" s="367"/>
      <c r="AC47" s="368"/>
      <c r="AD47" s="358"/>
      <c r="AE47" s="359"/>
      <c r="AF47" s="359"/>
      <c r="AG47" s="359"/>
      <c r="AH47" s="359"/>
      <c r="AI47" s="360"/>
    </row>
    <row r="48" spans="1:35" ht="15" customHeight="1" x14ac:dyDescent="0.15">
      <c r="B48" s="66"/>
      <c r="C48" s="67"/>
      <c r="D48" s="67"/>
      <c r="E48" s="67"/>
      <c r="F48" s="67"/>
      <c r="G48" s="67"/>
      <c r="H48" s="67"/>
      <c r="I48" s="67"/>
      <c r="J48" s="238"/>
      <c r="K48" s="239"/>
      <c r="L48" s="239"/>
      <c r="M48" s="240"/>
      <c r="N48" s="66"/>
      <c r="O48" s="67"/>
      <c r="P48" s="67"/>
      <c r="Q48" s="67"/>
      <c r="R48" s="266"/>
      <c r="S48" s="267"/>
      <c r="T48" s="267"/>
      <c r="U48" s="268"/>
      <c r="V48" s="266"/>
      <c r="W48" s="267"/>
      <c r="X48" s="267"/>
      <c r="Y48" s="268"/>
      <c r="Z48" s="369"/>
      <c r="AA48" s="370"/>
      <c r="AB48" s="370"/>
      <c r="AC48" s="371"/>
      <c r="AD48" s="325"/>
      <c r="AE48" s="361"/>
      <c r="AF48" s="361"/>
      <c r="AG48" s="361"/>
      <c r="AH48" s="361"/>
      <c r="AI48" s="326"/>
    </row>
    <row r="49" spans="1:35" ht="15" customHeight="1" x14ac:dyDescent="0.15">
      <c r="B49" s="278" t="str">
        <f>入力用シート!B3</f>
        <v>○○農業協同組合</v>
      </c>
      <c r="C49" s="279"/>
      <c r="D49" s="279"/>
      <c r="E49" s="279"/>
      <c r="F49" s="279"/>
      <c r="G49" s="279"/>
      <c r="H49" s="279"/>
      <c r="I49" s="280"/>
      <c r="J49" s="345">
        <f>入力用シート!B33</f>
        <v>0</v>
      </c>
      <c r="K49" s="346"/>
      <c r="L49" s="346"/>
      <c r="M49" s="347"/>
      <c r="N49" s="345">
        <f>R49+V49+Z49</f>
        <v>0</v>
      </c>
      <c r="O49" s="346"/>
      <c r="P49" s="346"/>
      <c r="Q49" s="347"/>
      <c r="R49" s="345">
        <f>入力用シート!H33</f>
        <v>0</v>
      </c>
      <c r="S49" s="346"/>
      <c r="T49" s="346"/>
      <c r="U49" s="347"/>
      <c r="V49" s="345">
        <f>入力用シート!O33</f>
        <v>0</v>
      </c>
      <c r="W49" s="346"/>
      <c r="X49" s="346"/>
      <c r="Y49" s="347"/>
      <c r="Z49" s="336">
        <f>入力用シート!V33</f>
        <v>0</v>
      </c>
      <c r="AA49" s="337"/>
      <c r="AB49" s="337"/>
      <c r="AC49" s="338"/>
      <c r="AD49" s="402"/>
      <c r="AE49" s="403"/>
      <c r="AF49" s="403"/>
      <c r="AG49" s="403"/>
      <c r="AH49" s="403"/>
      <c r="AI49" s="404"/>
    </row>
    <row r="50" spans="1:35" ht="15" customHeight="1" x14ac:dyDescent="0.15">
      <c r="B50" s="313"/>
      <c r="C50" s="314"/>
      <c r="D50" s="314"/>
      <c r="E50" s="314"/>
      <c r="F50" s="314"/>
      <c r="G50" s="314"/>
      <c r="H50" s="314"/>
      <c r="I50" s="315"/>
      <c r="J50" s="348"/>
      <c r="K50" s="349"/>
      <c r="L50" s="349"/>
      <c r="M50" s="350"/>
      <c r="N50" s="348"/>
      <c r="O50" s="349"/>
      <c r="P50" s="349"/>
      <c r="Q50" s="350"/>
      <c r="R50" s="348"/>
      <c r="S50" s="349"/>
      <c r="T50" s="349"/>
      <c r="U50" s="350"/>
      <c r="V50" s="348"/>
      <c r="W50" s="349"/>
      <c r="X50" s="349"/>
      <c r="Y50" s="350"/>
      <c r="Z50" s="339"/>
      <c r="AA50" s="340"/>
      <c r="AB50" s="340"/>
      <c r="AC50" s="341"/>
      <c r="AD50" s="405"/>
      <c r="AE50" s="406"/>
      <c r="AF50" s="406"/>
      <c r="AG50" s="406"/>
      <c r="AH50" s="406"/>
      <c r="AI50" s="407"/>
    </row>
    <row r="51" spans="1:35" ht="15" customHeight="1" x14ac:dyDescent="0.15">
      <c r="B51" s="281"/>
      <c r="C51" s="282"/>
      <c r="D51" s="282"/>
      <c r="E51" s="282"/>
      <c r="F51" s="282"/>
      <c r="G51" s="282"/>
      <c r="H51" s="282"/>
      <c r="I51" s="283"/>
      <c r="J51" s="351"/>
      <c r="K51" s="352"/>
      <c r="L51" s="352"/>
      <c r="M51" s="353"/>
      <c r="N51" s="351"/>
      <c r="O51" s="352"/>
      <c r="P51" s="352"/>
      <c r="Q51" s="353"/>
      <c r="R51" s="351"/>
      <c r="S51" s="352"/>
      <c r="T51" s="352"/>
      <c r="U51" s="353"/>
      <c r="V51" s="351"/>
      <c r="W51" s="352"/>
      <c r="X51" s="352"/>
      <c r="Y51" s="353"/>
      <c r="Z51" s="342"/>
      <c r="AA51" s="343"/>
      <c r="AB51" s="343"/>
      <c r="AC51" s="344"/>
      <c r="AD51" s="408"/>
      <c r="AE51" s="409"/>
      <c r="AF51" s="409"/>
      <c r="AG51" s="409"/>
      <c r="AH51" s="409"/>
      <c r="AI51" s="410"/>
    </row>
    <row r="52" spans="1:35" ht="15" customHeight="1" x14ac:dyDescent="0.15">
      <c r="B52" s="272" t="s">
        <v>56</v>
      </c>
      <c r="C52" s="273"/>
      <c r="D52" s="273"/>
      <c r="E52" s="273"/>
      <c r="F52" s="273"/>
      <c r="G52" s="273"/>
      <c r="H52" s="273"/>
      <c r="I52" s="274"/>
      <c r="J52" s="275">
        <f>J49</f>
        <v>0</v>
      </c>
      <c r="K52" s="276"/>
      <c r="L52" s="276"/>
      <c r="M52" s="277"/>
      <c r="N52" s="275">
        <f t="shared" ref="N52" si="1">N49</f>
        <v>0</v>
      </c>
      <c r="O52" s="276"/>
      <c r="P52" s="276"/>
      <c r="Q52" s="277"/>
      <c r="R52" s="275">
        <f t="shared" ref="R52" si="2">R49</f>
        <v>0</v>
      </c>
      <c r="S52" s="276"/>
      <c r="T52" s="276"/>
      <c r="U52" s="277"/>
      <c r="V52" s="275">
        <f t="shared" ref="V52" si="3">V49</f>
        <v>0</v>
      </c>
      <c r="W52" s="276"/>
      <c r="X52" s="276"/>
      <c r="Y52" s="277"/>
      <c r="Z52" s="354">
        <f t="shared" ref="Z52" si="4">Z49</f>
        <v>0</v>
      </c>
      <c r="AA52" s="355"/>
      <c r="AB52" s="355"/>
      <c r="AC52" s="356"/>
      <c r="AD52" s="411"/>
      <c r="AE52" s="412"/>
      <c r="AF52" s="412"/>
      <c r="AG52" s="412"/>
      <c r="AH52" s="412"/>
      <c r="AI52" s="413"/>
    </row>
    <row r="53" spans="1:35" ht="15" customHeight="1" x14ac:dyDescent="0.15">
      <c r="B53" s="61"/>
      <c r="C53" s="61"/>
      <c r="D53" s="61"/>
      <c r="E53" s="61"/>
      <c r="F53" s="61"/>
      <c r="G53" s="61"/>
      <c r="H53" s="61"/>
      <c r="I53" s="61"/>
      <c r="J53" s="61"/>
      <c r="K53" s="61"/>
      <c r="L53" s="61"/>
      <c r="M53" s="61"/>
      <c r="N53" s="61"/>
      <c r="O53" s="61"/>
      <c r="P53" s="61"/>
      <c r="Q53" s="61"/>
      <c r="R53" s="61"/>
      <c r="S53" s="61"/>
      <c r="T53" s="61"/>
      <c r="U53" s="61"/>
      <c r="V53" s="61"/>
      <c r="W53" s="61"/>
      <c r="X53" s="61"/>
      <c r="Y53" s="61"/>
    </row>
    <row r="54" spans="1:35" ht="15" customHeight="1" x14ac:dyDescent="0.15">
      <c r="B54" s="61"/>
      <c r="C54" s="61"/>
      <c r="D54" s="61"/>
      <c r="E54" s="61"/>
      <c r="F54" s="61"/>
      <c r="G54" s="61"/>
      <c r="H54" s="61"/>
      <c r="I54" s="61"/>
      <c r="J54" s="61"/>
      <c r="K54" s="61"/>
      <c r="L54" s="61"/>
      <c r="M54" s="61"/>
      <c r="N54" s="61"/>
      <c r="O54" s="61"/>
      <c r="P54" s="61"/>
      <c r="Q54" s="61"/>
      <c r="R54" s="61"/>
      <c r="S54" s="61"/>
      <c r="T54" s="61"/>
      <c r="U54" s="61"/>
      <c r="V54" s="61"/>
      <c r="W54" s="61"/>
      <c r="X54" s="61"/>
      <c r="Y54" s="61"/>
    </row>
    <row r="55" spans="1:35" ht="15" customHeight="1" x14ac:dyDescent="0.15">
      <c r="A55" s="1" t="s">
        <v>46</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row>
    <row r="56" spans="1:35" ht="15" customHeight="1" x14ac:dyDescent="0.15">
      <c r="A56" s="61" t="s">
        <v>202</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row>
    <row r="57" spans="1:35" ht="15" customHeight="1" x14ac:dyDescent="0.15">
      <c r="A57" s="61"/>
      <c r="B57" s="61" t="s">
        <v>200</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row>
    <row r="58" spans="1:35" ht="17.45" customHeight="1" x14ac:dyDescent="0.15">
      <c r="B58" s="235" t="s">
        <v>39</v>
      </c>
      <c r="C58" s="236"/>
      <c r="D58" s="236"/>
      <c r="E58" s="236"/>
      <c r="F58" s="236"/>
      <c r="G58" s="236"/>
      <c r="H58" s="236"/>
      <c r="I58" s="237"/>
      <c r="J58" s="235" t="s">
        <v>54</v>
      </c>
      <c r="K58" s="236"/>
      <c r="L58" s="236"/>
      <c r="M58" s="237"/>
      <c r="N58" s="272" t="s">
        <v>50</v>
      </c>
      <c r="O58" s="273"/>
      <c r="P58" s="273"/>
      <c r="Q58" s="273"/>
      <c r="R58" s="273"/>
      <c r="S58" s="273"/>
      <c r="T58" s="273"/>
      <c r="U58" s="273"/>
      <c r="V58" s="273"/>
      <c r="W58" s="273"/>
      <c r="X58" s="273"/>
      <c r="Y58" s="274"/>
      <c r="Z58" s="235" t="s">
        <v>49</v>
      </c>
      <c r="AA58" s="236"/>
      <c r="AB58" s="236"/>
      <c r="AC58" s="237"/>
      <c r="AD58" s="235" t="s">
        <v>48</v>
      </c>
      <c r="AE58" s="236"/>
      <c r="AF58" s="236"/>
      <c r="AG58" s="237"/>
      <c r="AH58" s="323" t="s">
        <v>47</v>
      </c>
      <c r="AI58" s="324"/>
    </row>
    <row r="59" spans="1:35" ht="17.45" customHeight="1" x14ac:dyDescent="0.15">
      <c r="B59" s="238"/>
      <c r="C59" s="239"/>
      <c r="D59" s="239"/>
      <c r="E59" s="239"/>
      <c r="F59" s="239"/>
      <c r="G59" s="239"/>
      <c r="H59" s="239"/>
      <c r="I59" s="240"/>
      <c r="J59" s="238"/>
      <c r="K59" s="239"/>
      <c r="L59" s="239"/>
      <c r="M59" s="240"/>
      <c r="N59" s="272" t="s">
        <v>51</v>
      </c>
      <c r="O59" s="273"/>
      <c r="P59" s="273"/>
      <c r="Q59" s="274"/>
      <c r="R59" s="272" t="s">
        <v>52</v>
      </c>
      <c r="S59" s="273"/>
      <c r="T59" s="273"/>
      <c r="U59" s="274"/>
      <c r="V59" s="272" t="s">
        <v>53</v>
      </c>
      <c r="W59" s="273"/>
      <c r="X59" s="273"/>
      <c r="Y59" s="274"/>
      <c r="Z59" s="238"/>
      <c r="AA59" s="239"/>
      <c r="AB59" s="239"/>
      <c r="AC59" s="240"/>
      <c r="AD59" s="238"/>
      <c r="AE59" s="239"/>
      <c r="AF59" s="239"/>
      <c r="AG59" s="240"/>
      <c r="AH59" s="325"/>
      <c r="AI59" s="326"/>
    </row>
    <row r="60" spans="1:35" ht="17.45" customHeight="1" x14ac:dyDescent="0.15">
      <c r="B60" s="278" t="str">
        <f>入力用シート!B3</f>
        <v>○○農業協同組合</v>
      </c>
      <c r="C60" s="279"/>
      <c r="D60" s="279"/>
      <c r="E60" s="279"/>
      <c r="F60" s="279"/>
      <c r="G60" s="279"/>
      <c r="H60" s="279"/>
      <c r="I60" s="280"/>
      <c r="J60" s="263" t="str">
        <f>入力用シート!H36</f>
        <v>性判別精液利用</v>
      </c>
      <c r="K60" s="264"/>
      <c r="L60" s="264"/>
      <c r="M60" s="265"/>
      <c r="N60" s="294">
        <f>入力用シート!N36</f>
        <v>0</v>
      </c>
      <c r="O60" s="295"/>
      <c r="P60" s="295"/>
      <c r="Q60" s="296"/>
      <c r="R60" s="294">
        <f>入力用シート!R36</f>
        <v>0</v>
      </c>
      <c r="S60" s="295"/>
      <c r="T60" s="295"/>
      <c r="U60" s="296"/>
      <c r="V60" s="294">
        <f>入力用シート!V36</f>
        <v>0</v>
      </c>
      <c r="W60" s="295"/>
      <c r="X60" s="295"/>
      <c r="Y60" s="296"/>
      <c r="Z60" s="294">
        <f>入力用シート!Z36</f>
        <v>0</v>
      </c>
      <c r="AA60" s="295"/>
      <c r="AB60" s="295"/>
      <c r="AC60" s="296"/>
      <c r="AD60" s="294">
        <f>入力用シート!AE36</f>
        <v>0</v>
      </c>
      <c r="AE60" s="295"/>
      <c r="AF60" s="295"/>
      <c r="AG60" s="296"/>
      <c r="AH60" s="11"/>
      <c r="AI60" s="12"/>
    </row>
    <row r="61" spans="1:35" ht="17.45" customHeight="1" x14ac:dyDescent="0.15">
      <c r="B61" s="313"/>
      <c r="C61" s="314"/>
      <c r="D61" s="314"/>
      <c r="E61" s="314"/>
      <c r="F61" s="314"/>
      <c r="G61" s="314"/>
      <c r="H61" s="314"/>
      <c r="I61" s="315"/>
      <c r="J61" s="266"/>
      <c r="K61" s="267"/>
      <c r="L61" s="267"/>
      <c r="M61" s="268"/>
      <c r="N61" s="297">
        <f>入力用シート!AX22</f>
        <v>0</v>
      </c>
      <c r="O61" s="298"/>
      <c r="P61" s="298"/>
      <c r="Q61" s="299"/>
      <c r="R61" s="297">
        <f>入力用シート!BB22</f>
        <v>0</v>
      </c>
      <c r="S61" s="298"/>
      <c r="T61" s="298"/>
      <c r="U61" s="299"/>
      <c r="V61" s="297">
        <f>入力用シート!BF22</f>
        <v>0</v>
      </c>
      <c r="W61" s="298"/>
      <c r="X61" s="298"/>
      <c r="Y61" s="299"/>
      <c r="Z61" s="297">
        <f>入力用シート!BJ22</f>
        <v>0</v>
      </c>
      <c r="AA61" s="298"/>
      <c r="AB61" s="298"/>
      <c r="AC61" s="299"/>
      <c r="AD61" s="297">
        <f>入力用シート!BO22</f>
        <v>0</v>
      </c>
      <c r="AE61" s="298"/>
      <c r="AF61" s="298"/>
      <c r="AG61" s="299"/>
      <c r="AH61" s="13"/>
      <c r="AI61" s="14"/>
    </row>
    <row r="62" spans="1:35" ht="17.45" customHeight="1" x14ac:dyDescent="0.15">
      <c r="B62" s="313"/>
      <c r="C62" s="314"/>
      <c r="D62" s="314"/>
      <c r="E62" s="314"/>
      <c r="F62" s="314"/>
      <c r="G62" s="314"/>
      <c r="H62" s="314"/>
      <c r="I62" s="315"/>
      <c r="J62" s="306" t="str">
        <f>入力用シート!H37</f>
        <v>高受胎率性判別精液利用</v>
      </c>
      <c r="K62" s="307"/>
      <c r="L62" s="307"/>
      <c r="M62" s="308"/>
      <c r="N62" s="294">
        <f>入力用シート!N37</f>
        <v>0</v>
      </c>
      <c r="O62" s="295"/>
      <c r="P62" s="295"/>
      <c r="Q62" s="296"/>
      <c r="R62" s="294">
        <f>入力用シート!R37</f>
        <v>0</v>
      </c>
      <c r="S62" s="295"/>
      <c r="T62" s="295"/>
      <c r="U62" s="296"/>
      <c r="V62" s="294">
        <f>入力用シート!V37</f>
        <v>0</v>
      </c>
      <c r="W62" s="295"/>
      <c r="X62" s="295"/>
      <c r="Y62" s="296"/>
      <c r="Z62" s="294">
        <f>入力用シート!Z37</f>
        <v>0</v>
      </c>
      <c r="AA62" s="295"/>
      <c r="AB62" s="295"/>
      <c r="AC62" s="296"/>
      <c r="AD62" s="294">
        <f>入力用シート!AE37</f>
        <v>0</v>
      </c>
      <c r="AE62" s="295"/>
      <c r="AF62" s="295"/>
      <c r="AG62" s="296"/>
      <c r="AH62" s="11"/>
      <c r="AI62" s="12"/>
    </row>
    <row r="63" spans="1:35" ht="17.45" customHeight="1" x14ac:dyDescent="0.15">
      <c r="B63" s="281"/>
      <c r="C63" s="282"/>
      <c r="D63" s="282"/>
      <c r="E63" s="282"/>
      <c r="F63" s="282"/>
      <c r="G63" s="282"/>
      <c r="H63" s="282"/>
      <c r="I63" s="283"/>
      <c r="J63" s="309"/>
      <c r="K63" s="310"/>
      <c r="L63" s="310"/>
      <c r="M63" s="311"/>
      <c r="N63" s="297">
        <f>入力用シート!AX23</f>
        <v>0</v>
      </c>
      <c r="O63" s="298"/>
      <c r="P63" s="298"/>
      <c r="Q63" s="299"/>
      <c r="R63" s="297">
        <f>入力用シート!BB23</f>
        <v>0</v>
      </c>
      <c r="S63" s="298"/>
      <c r="T63" s="298"/>
      <c r="U63" s="299"/>
      <c r="V63" s="297">
        <f>入力用シート!BF23</f>
        <v>0</v>
      </c>
      <c r="W63" s="298"/>
      <c r="X63" s="298"/>
      <c r="Y63" s="299"/>
      <c r="Z63" s="297">
        <f>入力用シート!BJ23</f>
        <v>0</v>
      </c>
      <c r="AA63" s="298"/>
      <c r="AB63" s="298"/>
      <c r="AC63" s="299"/>
      <c r="AD63" s="297">
        <f>入力用シート!BO23</f>
        <v>0</v>
      </c>
      <c r="AE63" s="298"/>
      <c r="AF63" s="298"/>
      <c r="AG63" s="299"/>
      <c r="AH63" s="13"/>
      <c r="AI63" s="14"/>
    </row>
    <row r="64" spans="1:35" ht="17.45" customHeight="1" x14ac:dyDescent="0.15">
      <c r="B64" s="81"/>
      <c r="C64" s="82"/>
      <c r="D64" s="82"/>
      <c r="E64" s="82"/>
      <c r="F64" s="82"/>
      <c r="G64" s="82"/>
      <c r="H64" s="82"/>
      <c r="I64" s="83"/>
      <c r="J64" s="78"/>
      <c r="K64" s="79"/>
      <c r="L64" s="79"/>
      <c r="M64" s="80"/>
      <c r="N64" s="294">
        <f>N60+N62</f>
        <v>0</v>
      </c>
      <c r="O64" s="295"/>
      <c r="P64" s="295"/>
      <c r="Q64" s="296"/>
      <c r="R64" s="294"/>
      <c r="S64" s="295"/>
      <c r="T64" s="295"/>
      <c r="U64" s="296"/>
      <c r="V64" s="294"/>
      <c r="W64" s="295"/>
      <c r="X64" s="295"/>
      <c r="Y64" s="296"/>
      <c r="Z64" s="294">
        <f t="shared" ref="Z64" si="5">Z60+Z62</f>
        <v>0</v>
      </c>
      <c r="AA64" s="295"/>
      <c r="AB64" s="295"/>
      <c r="AC64" s="296"/>
      <c r="AD64" s="294">
        <f t="shared" ref="AD64" si="6">AD60+AD62</f>
        <v>0</v>
      </c>
      <c r="AE64" s="295"/>
      <c r="AF64" s="295"/>
      <c r="AG64" s="296"/>
      <c r="AH64" s="11"/>
      <c r="AI64" s="12"/>
    </row>
    <row r="65" spans="1:35" ht="17.45" customHeight="1" x14ac:dyDescent="0.15">
      <c r="B65" s="221" t="s">
        <v>55</v>
      </c>
      <c r="C65" s="247"/>
      <c r="D65" s="247"/>
      <c r="E65" s="247"/>
      <c r="F65" s="247"/>
      <c r="G65" s="247"/>
      <c r="H65" s="247"/>
      <c r="I65" s="222"/>
      <c r="J65" s="221"/>
      <c r="K65" s="247"/>
      <c r="L65" s="247"/>
      <c r="M65" s="222"/>
      <c r="N65" s="297">
        <f>N61+N63</f>
        <v>0</v>
      </c>
      <c r="O65" s="298"/>
      <c r="P65" s="298"/>
      <c r="Q65" s="299"/>
      <c r="R65" s="365"/>
      <c r="S65" s="298"/>
      <c r="T65" s="298"/>
      <c r="U65" s="299"/>
      <c r="V65" s="365"/>
      <c r="W65" s="298"/>
      <c r="X65" s="298"/>
      <c r="Y65" s="299"/>
      <c r="Z65" s="297">
        <f t="shared" ref="Z65" si="7">Z61+Z63</f>
        <v>0</v>
      </c>
      <c r="AA65" s="298"/>
      <c r="AB65" s="298"/>
      <c r="AC65" s="299"/>
      <c r="AD65" s="297">
        <f t="shared" ref="AD65" si="8">AD61+AD63</f>
        <v>0</v>
      </c>
      <c r="AE65" s="298"/>
      <c r="AF65" s="298"/>
      <c r="AG65" s="299"/>
      <c r="AH65" s="333"/>
      <c r="AI65" s="334"/>
    </row>
    <row r="66" spans="1:35" ht="15" customHeight="1" x14ac:dyDescent="0.15">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row>
    <row r="67" spans="1:35" ht="15" customHeight="1" x14ac:dyDescent="0.15">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row>
    <row r="68" spans="1:35" ht="15" customHeight="1" x14ac:dyDescent="0.15">
      <c r="B68" s="61" t="s">
        <v>201</v>
      </c>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row>
    <row r="69" spans="1:35" ht="17.45" customHeight="1" x14ac:dyDescent="0.15">
      <c r="B69" s="235" t="s">
        <v>39</v>
      </c>
      <c r="C69" s="236"/>
      <c r="D69" s="236"/>
      <c r="E69" s="236"/>
      <c r="F69" s="236"/>
      <c r="G69" s="236"/>
      <c r="H69" s="236"/>
      <c r="I69" s="237"/>
      <c r="J69" s="235" t="s">
        <v>54</v>
      </c>
      <c r="K69" s="236"/>
      <c r="L69" s="236"/>
      <c r="M69" s="237"/>
      <c r="N69" s="272" t="s">
        <v>50</v>
      </c>
      <c r="O69" s="273"/>
      <c r="P69" s="273"/>
      <c r="Q69" s="273"/>
      <c r="R69" s="273"/>
      <c r="S69" s="273"/>
      <c r="T69" s="273"/>
      <c r="U69" s="273"/>
      <c r="V69" s="273"/>
      <c r="W69" s="273"/>
      <c r="X69" s="273"/>
      <c r="Y69" s="274"/>
      <c r="Z69" s="235" t="s">
        <v>49</v>
      </c>
      <c r="AA69" s="236"/>
      <c r="AB69" s="236"/>
      <c r="AC69" s="237"/>
      <c r="AD69" s="235" t="s">
        <v>48</v>
      </c>
      <c r="AE69" s="236"/>
      <c r="AF69" s="236"/>
      <c r="AG69" s="237"/>
      <c r="AH69" s="323" t="s">
        <v>47</v>
      </c>
      <c r="AI69" s="324"/>
    </row>
    <row r="70" spans="1:35" ht="17.45" customHeight="1" x14ac:dyDescent="0.15">
      <c r="B70" s="238"/>
      <c r="C70" s="239"/>
      <c r="D70" s="239"/>
      <c r="E70" s="239"/>
      <c r="F70" s="239"/>
      <c r="G70" s="239"/>
      <c r="H70" s="239"/>
      <c r="I70" s="240"/>
      <c r="J70" s="238"/>
      <c r="K70" s="239"/>
      <c r="L70" s="239"/>
      <c r="M70" s="240"/>
      <c r="N70" s="272" t="s">
        <v>161</v>
      </c>
      <c r="O70" s="273"/>
      <c r="P70" s="273"/>
      <c r="Q70" s="274"/>
      <c r="R70" s="272" t="s">
        <v>52</v>
      </c>
      <c r="S70" s="273"/>
      <c r="T70" s="273"/>
      <c r="U70" s="274"/>
      <c r="V70" s="272" t="s">
        <v>53</v>
      </c>
      <c r="W70" s="273"/>
      <c r="X70" s="273"/>
      <c r="Y70" s="274"/>
      <c r="Z70" s="238"/>
      <c r="AA70" s="239"/>
      <c r="AB70" s="239"/>
      <c r="AC70" s="240"/>
      <c r="AD70" s="238"/>
      <c r="AE70" s="239"/>
      <c r="AF70" s="239"/>
      <c r="AG70" s="240"/>
      <c r="AH70" s="325"/>
      <c r="AI70" s="326"/>
    </row>
    <row r="71" spans="1:35" ht="17.45" customHeight="1" x14ac:dyDescent="0.15">
      <c r="B71" s="278" t="str">
        <f>入力用シート!B3</f>
        <v>○○農業協同組合</v>
      </c>
      <c r="C71" s="279"/>
      <c r="D71" s="279"/>
      <c r="E71" s="279"/>
      <c r="F71" s="279"/>
      <c r="G71" s="279"/>
      <c r="H71" s="279"/>
      <c r="I71" s="280"/>
      <c r="J71" s="263" t="str">
        <f>入力用シート!H38</f>
        <v>性判別受精卵利用</v>
      </c>
      <c r="K71" s="264"/>
      <c r="L71" s="264"/>
      <c r="M71" s="265"/>
      <c r="N71" s="294">
        <f>入力用シート!N38</f>
        <v>0</v>
      </c>
      <c r="O71" s="295"/>
      <c r="P71" s="295"/>
      <c r="Q71" s="296"/>
      <c r="R71" s="294">
        <f>入力用シート!R38</f>
        <v>0</v>
      </c>
      <c r="S71" s="295"/>
      <c r="T71" s="295"/>
      <c r="U71" s="296"/>
      <c r="V71" s="294">
        <f>入力用シート!V38</f>
        <v>0</v>
      </c>
      <c r="W71" s="295"/>
      <c r="X71" s="295"/>
      <c r="Y71" s="296"/>
      <c r="Z71" s="294">
        <f>入力用シート!Z38</f>
        <v>0</v>
      </c>
      <c r="AA71" s="295"/>
      <c r="AB71" s="295"/>
      <c r="AC71" s="296"/>
      <c r="AD71" s="294">
        <f>入力用シート!AE38</f>
        <v>0</v>
      </c>
      <c r="AE71" s="295"/>
      <c r="AF71" s="295"/>
      <c r="AG71" s="296"/>
      <c r="AH71" s="11"/>
      <c r="AI71" s="12"/>
    </row>
    <row r="72" spans="1:35" ht="17.45" customHeight="1" x14ac:dyDescent="0.15">
      <c r="B72" s="281"/>
      <c r="C72" s="282"/>
      <c r="D72" s="282"/>
      <c r="E72" s="282"/>
      <c r="F72" s="282"/>
      <c r="G72" s="282"/>
      <c r="H72" s="282"/>
      <c r="I72" s="283"/>
      <c r="J72" s="266"/>
      <c r="K72" s="267"/>
      <c r="L72" s="267"/>
      <c r="M72" s="268"/>
      <c r="N72" s="297">
        <f>入力用シート!AX24</f>
        <v>0</v>
      </c>
      <c r="O72" s="298"/>
      <c r="P72" s="298"/>
      <c r="Q72" s="299"/>
      <c r="R72" s="297">
        <f>入力用シート!BB24</f>
        <v>0</v>
      </c>
      <c r="S72" s="298"/>
      <c r="T72" s="298"/>
      <c r="U72" s="299"/>
      <c r="V72" s="297">
        <f>入力用シート!BF24</f>
        <v>0</v>
      </c>
      <c r="W72" s="298"/>
      <c r="X72" s="298"/>
      <c r="Y72" s="299"/>
      <c r="Z72" s="297">
        <f>入力用シート!BJ24</f>
        <v>0</v>
      </c>
      <c r="AA72" s="298"/>
      <c r="AB72" s="298"/>
      <c r="AC72" s="299"/>
      <c r="AD72" s="297">
        <f>入力用シート!BO24</f>
        <v>0</v>
      </c>
      <c r="AE72" s="298"/>
      <c r="AF72" s="298"/>
      <c r="AG72" s="299"/>
      <c r="AH72" s="13"/>
      <c r="AI72" s="14"/>
    </row>
    <row r="73" spans="1:35" ht="17.45" customHeight="1" x14ac:dyDescent="0.15">
      <c r="B73" s="81"/>
      <c r="C73" s="82"/>
      <c r="D73" s="82"/>
      <c r="E73" s="82"/>
      <c r="F73" s="82"/>
      <c r="G73" s="82"/>
      <c r="H73" s="82"/>
      <c r="I73" s="83"/>
      <c r="J73" s="78"/>
      <c r="K73" s="79"/>
      <c r="L73" s="79"/>
      <c r="M73" s="80"/>
      <c r="N73" s="294">
        <f>N71</f>
        <v>0</v>
      </c>
      <c r="O73" s="295"/>
      <c r="P73" s="295"/>
      <c r="Q73" s="296"/>
      <c r="R73" s="294"/>
      <c r="S73" s="295"/>
      <c r="T73" s="295"/>
      <c r="U73" s="296"/>
      <c r="V73" s="294"/>
      <c r="W73" s="295"/>
      <c r="X73" s="295"/>
      <c r="Y73" s="296"/>
      <c r="Z73" s="294">
        <f>Z71</f>
        <v>0</v>
      </c>
      <c r="AA73" s="295"/>
      <c r="AB73" s="295"/>
      <c r="AC73" s="296"/>
      <c r="AD73" s="294">
        <f>AD71</f>
        <v>0</v>
      </c>
      <c r="AE73" s="295"/>
      <c r="AF73" s="295"/>
      <c r="AG73" s="296"/>
      <c r="AH73" s="11"/>
      <c r="AI73" s="12"/>
    </row>
    <row r="74" spans="1:35" ht="17.45" customHeight="1" x14ac:dyDescent="0.15">
      <c r="B74" s="221" t="s">
        <v>55</v>
      </c>
      <c r="C74" s="247"/>
      <c r="D74" s="247"/>
      <c r="E74" s="247"/>
      <c r="F74" s="247"/>
      <c r="G74" s="247"/>
      <c r="H74" s="247"/>
      <c r="I74" s="222"/>
      <c r="J74" s="221"/>
      <c r="K74" s="247"/>
      <c r="L74" s="247"/>
      <c r="M74" s="222"/>
      <c r="N74" s="330">
        <f>N72</f>
        <v>0</v>
      </c>
      <c r="O74" s="331"/>
      <c r="P74" s="331"/>
      <c r="Q74" s="332"/>
      <c r="R74" s="330"/>
      <c r="S74" s="331"/>
      <c r="T74" s="331"/>
      <c r="U74" s="332"/>
      <c r="V74" s="330"/>
      <c r="W74" s="331"/>
      <c r="X74" s="331"/>
      <c r="Y74" s="332"/>
      <c r="Z74" s="330">
        <f t="shared" ref="Z74" si="9">Z72</f>
        <v>0</v>
      </c>
      <c r="AA74" s="331"/>
      <c r="AB74" s="331"/>
      <c r="AC74" s="332"/>
      <c r="AD74" s="330">
        <f t="shared" ref="AD74" si="10">AD72</f>
        <v>0</v>
      </c>
      <c r="AE74" s="331"/>
      <c r="AF74" s="331"/>
      <c r="AG74" s="332"/>
      <c r="AH74" s="333"/>
      <c r="AI74" s="334"/>
    </row>
    <row r="75" spans="1:35" x14ac:dyDescent="0.15">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row>
    <row r="76" spans="1:35" x14ac:dyDescent="0.15">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row>
    <row r="77" spans="1:35" x14ac:dyDescent="0.15">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row>
    <row r="78" spans="1:35" x14ac:dyDescent="0.15">
      <c r="A78" s="1" t="s">
        <v>57</v>
      </c>
      <c r="B78" s="61"/>
      <c r="C78" s="61"/>
      <c r="D78" s="61"/>
      <c r="E78" s="61"/>
      <c r="F78" s="61"/>
      <c r="G78" s="61"/>
      <c r="H78" s="61"/>
      <c r="I78" s="61"/>
      <c r="J78" s="64"/>
      <c r="K78" s="61"/>
      <c r="L78" s="61"/>
      <c r="M78" s="61"/>
      <c r="N78" s="61"/>
      <c r="O78" s="61"/>
      <c r="P78" s="61"/>
      <c r="Q78" s="61"/>
      <c r="R78" s="61"/>
      <c r="S78" s="61"/>
      <c r="T78" s="61"/>
      <c r="U78" s="61"/>
      <c r="V78" s="61"/>
      <c r="W78" s="61"/>
      <c r="X78" s="61"/>
      <c r="Y78" s="61"/>
      <c r="Z78" s="61"/>
      <c r="AA78" s="61"/>
      <c r="AB78" s="61"/>
      <c r="AC78" s="61"/>
      <c r="AD78" s="61"/>
      <c r="AE78" s="61"/>
      <c r="AF78" s="61"/>
      <c r="AG78" s="61"/>
    </row>
    <row r="79" spans="1:35" ht="17.45" customHeight="1" x14ac:dyDescent="0.15">
      <c r="B79" s="235" t="s">
        <v>39</v>
      </c>
      <c r="C79" s="236"/>
      <c r="D79" s="236"/>
      <c r="E79" s="236"/>
      <c r="F79" s="236"/>
      <c r="G79" s="236"/>
      <c r="H79" s="236"/>
      <c r="I79" s="237"/>
      <c r="J79" s="235" t="s">
        <v>54</v>
      </c>
      <c r="K79" s="236"/>
      <c r="L79" s="236"/>
      <c r="M79" s="237"/>
      <c r="N79" s="272" t="s">
        <v>50</v>
      </c>
      <c r="O79" s="273"/>
      <c r="P79" s="273"/>
      <c r="Q79" s="273"/>
      <c r="R79" s="273"/>
      <c r="S79" s="273"/>
      <c r="T79" s="273"/>
      <c r="U79" s="273"/>
      <c r="V79" s="273"/>
      <c r="W79" s="273"/>
      <c r="X79" s="273"/>
      <c r="Y79" s="274"/>
      <c r="Z79" s="235" t="s">
        <v>49</v>
      </c>
      <c r="AA79" s="236"/>
      <c r="AB79" s="236"/>
      <c r="AC79" s="237"/>
      <c r="AD79" s="235" t="s">
        <v>48</v>
      </c>
      <c r="AE79" s="236"/>
      <c r="AF79" s="236"/>
      <c r="AG79" s="237"/>
      <c r="AH79" s="323" t="s">
        <v>47</v>
      </c>
      <c r="AI79" s="324"/>
    </row>
    <row r="80" spans="1:35" ht="17.45" customHeight="1" x14ac:dyDescent="0.15">
      <c r="B80" s="238"/>
      <c r="C80" s="239"/>
      <c r="D80" s="239"/>
      <c r="E80" s="239"/>
      <c r="F80" s="239"/>
      <c r="G80" s="239"/>
      <c r="H80" s="239"/>
      <c r="I80" s="240"/>
      <c r="J80" s="238"/>
      <c r="K80" s="239"/>
      <c r="L80" s="239"/>
      <c r="M80" s="240"/>
      <c r="N80" s="272" t="s">
        <v>162</v>
      </c>
      <c r="O80" s="273"/>
      <c r="P80" s="273"/>
      <c r="Q80" s="273"/>
      <c r="R80" s="273"/>
      <c r="S80" s="274"/>
      <c r="T80" s="273" t="s">
        <v>53</v>
      </c>
      <c r="U80" s="273"/>
      <c r="V80" s="273"/>
      <c r="W80" s="273"/>
      <c r="X80" s="273"/>
      <c r="Y80" s="274"/>
      <c r="Z80" s="238"/>
      <c r="AA80" s="239"/>
      <c r="AB80" s="239"/>
      <c r="AC80" s="240"/>
      <c r="AD80" s="238"/>
      <c r="AE80" s="239"/>
      <c r="AF80" s="239"/>
      <c r="AG80" s="240"/>
      <c r="AH80" s="325"/>
      <c r="AI80" s="326"/>
    </row>
    <row r="81" spans="2:35" ht="17.45" customHeight="1" x14ac:dyDescent="0.15">
      <c r="B81" s="278" t="str">
        <f>入力用シート!B3</f>
        <v>○○農業協同組合</v>
      </c>
      <c r="C81" s="279"/>
      <c r="D81" s="279"/>
      <c r="E81" s="279"/>
      <c r="F81" s="279"/>
      <c r="G81" s="279"/>
      <c r="H81" s="279"/>
      <c r="I81" s="280"/>
      <c r="J81" s="235" t="str">
        <f>入力用シート!H39</f>
        <v>採卵</v>
      </c>
      <c r="K81" s="236"/>
      <c r="L81" s="236"/>
      <c r="M81" s="237"/>
      <c r="N81" s="241">
        <f>入力用シート!N39</f>
        <v>0</v>
      </c>
      <c r="O81" s="242"/>
      <c r="P81" s="242"/>
      <c r="Q81" s="242"/>
      <c r="R81" s="242"/>
      <c r="S81" s="312"/>
      <c r="T81" s="242">
        <f>入力用シート!V39</f>
        <v>0</v>
      </c>
      <c r="U81" s="242"/>
      <c r="V81" s="242"/>
      <c r="W81" s="242"/>
      <c r="X81" s="242"/>
      <c r="Y81" s="312"/>
      <c r="Z81" s="241">
        <f>入力用シート!Z39</f>
        <v>0</v>
      </c>
      <c r="AA81" s="242"/>
      <c r="AB81" s="242"/>
      <c r="AC81" s="312"/>
      <c r="AD81" s="241">
        <f>入力用シート!AE39</f>
        <v>0</v>
      </c>
      <c r="AE81" s="242"/>
      <c r="AF81" s="242"/>
      <c r="AG81" s="312"/>
      <c r="AH81" s="11"/>
      <c r="AI81" s="12"/>
    </row>
    <row r="82" spans="2:35" ht="17.45" customHeight="1" x14ac:dyDescent="0.15">
      <c r="B82" s="281"/>
      <c r="C82" s="282"/>
      <c r="D82" s="282"/>
      <c r="E82" s="282"/>
      <c r="F82" s="282"/>
      <c r="G82" s="282"/>
      <c r="H82" s="282"/>
      <c r="I82" s="283"/>
      <c r="J82" s="238"/>
      <c r="K82" s="239"/>
      <c r="L82" s="239"/>
      <c r="M82" s="240"/>
      <c r="N82" s="219">
        <f>入力用シート!AX25</f>
        <v>0</v>
      </c>
      <c r="O82" s="220"/>
      <c r="P82" s="220"/>
      <c r="Q82" s="220"/>
      <c r="R82" s="220"/>
      <c r="S82" s="232"/>
      <c r="T82" s="220">
        <f>入力用シート!BF25</f>
        <v>0</v>
      </c>
      <c r="U82" s="220"/>
      <c r="V82" s="220"/>
      <c r="W82" s="220"/>
      <c r="X82" s="220"/>
      <c r="Y82" s="232"/>
      <c r="Z82" s="219">
        <f>入力用シート!BJ25</f>
        <v>0</v>
      </c>
      <c r="AA82" s="220"/>
      <c r="AB82" s="220"/>
      <c r="AC82" s="232"/>
      <c r="AD82" s="219">
        <f>入力用シート!BO25</f>
        <v>0</v>
      </c>
      <c r="AE82" s="220"/>
      <c r="AF82" s="220"/>
      <c r="AG82" s="232"/>
      <c r="AH82" s="13"/>
      <c r="AI82" s="14"/>
    </row>
    <row r="83" spans="2:35" ht="17.45" customHeight="1" x14ac:dyDescent="0.15">
      <c r="B83" s="45"/>
      <c r="C83" s="46"/>
      <c r="D83" s="46"/>
      <c r="E83" s="46"/>
      <c r="F83" s="46"/>
      <c r="G83" s="46"/>
      <c r="H83" s="46"/>
      <c r="I83" s="47"/>
      <c r="J83" s="42"/>
      <c r="K83" s="43"/>
      <c r="L83" s="43"/>
      <c r="M83" s="44"/>
      <c r="N83" s="327">
        <f>N81</f>
        <v>0</v>
      </c>
      <c r="O83" s="328"/>
      <c r="P83" s="328"/>
      <c r="Q83" s="328"/>
      <c r="R83" s="328"/>
      <c r="S83" s="329"/>
      <c r="T83" s="328"/>
      <c r="U83" s="328"/>
      <c r="V83" s="328"/>
      <c r="W83" s="328"/>
      <c r="X83" s="328"/>
      <c r="Y83" s="329"/>
      <c r="Z83" s="327">
        <f>Z81</f>
        <v>0</v>
      </c>
      <c r="AA83" s="328"/>
      <c r="AB83" s="328"/>
      <c r="AC83" s="329"/>
      <c r="AD83" s="327">
        <f>AD81</f>
        <v>0</v>
      </c>
      <c r="AE83" s="328"/>
      <c r="AF83" s="328"/>
      <c r="AG83" s="329"/>
      <c r="AH83" s="11"/>
      <c r="AI83" s="12"/>
    </row>
    <row r="84" spans="2:35" ht="17.45" customHeight="1" x14ac:dyDescent="0.15">
      <c r="B84" s="333" t="s">
        <v>55</v>
      </c>
      <c r="C84" s="335"/>
      <c r="D84" s="335"/>
      <c r="E84" s="335"/>
      <c r="F84" s="335"/>
      <c r="G84" s="335"/>
      <c r="H84" s="335"/>
      <c r="I84" s="334"/>
      <c r="J84" s="333"/>
      <c r="K84" s="335"/>
      <c r="L84" s="335"/>
      <c r="M84" s="334"/>
      <c r="N84" s="400">
        <f>N82</f>
        <v>0</v>
      </c>
      <c r="O84" s="401"/>
      <c r="P84" s="401"/>
      <c r="Q84" s="401"/>
      <c r="R84" s="401"/>
      <c r="S84" s="414"/>
      <c r="T84" s="401"/>
      <c r="U84" s="401"/>
      <c r="V84" s="401"/>
      <c r="W84" s="401"/>
      <c r="X84" s="401"/>
      <c r="Y84" s="414"/>
      <c r="Z84" s="400">
        <f>Z82</f>
        <v>0</v>
      </c>
      <c r="AA84" s="401"/>
      <c r="AB84" s="401"/>
      <c r="AC84" s="414"/>
      <c r="AD84" s="400">
        <f>AD82</f>
        <v>0</v>
      </c>
      <c r="AE84" s="401"/>
      <c r="AF84" s="401"/>
      <c r="AG84" s="414"/>
      <c r="AH84" s="333"/>
      <c r="AI84" s="334"/>
    </row>
  </sheetData>
  <mergeCells count="195">
    <mergeCell ref="AD49:AI51"/>
    <mergeCell ref="AD52:AI52"/>
    <mergeCell ref="AH84:AI84"/>
    <mergeCell ref="T81:Y81"/>
    <mergeCell ref="T82:Y82"/>
    <mergeCell ref="T84:Y84"/>
    <mergeCell ref="N81:S81"/>
    <mergeCell ref="N82:S82"/>
    <mergeCell ref="N84:S84"/>
    <mergeCell ref="Z81:AC81"/>
    <mergeCell ref="AD81:AG81"/>
    <mergeCell ref="Z82:AC82"/>
    <mergeCell ref="AD82:AG82"/>
    <mergeCell ref="Z84:AC84"/>
    <mergeCell ref="AD84:AG84"/>
    <mergeCell ref="N83:S83"/>
    <mergeCell ref="T83:Y83"/>
    <mergeCell ref="Z83:AC83"/>
    <mergeCell ref="N59:Q59"/>
    <mergeCell ref="R59:U59"/>
    <mergeCell ref="N58:Y58"/>
    <mergeCell ref="V59:Y59"/>
    <mergeCell ref="N70:Q70"/>
    <mergeCell ref="R70:U70"/>
    <mergeCell ref="AH19:AI19"/>
    <mergeCell ref="A25:I25"/>
    <mergeCell ref="B26:AI28"/>
    <mergeCell ref="M20:S20"/>
    <mergeCell ref="T20:Z20"/>
    <mergeCell ref="AA20:AG20"/>
    <mergeCell ref="AH20:AI20"/>
    <mergeCell ref="M22:S22"/>
    <mergeCell ref="T22:Z22"/>
    <mergeCell ref="AA22:AG22"/>
    <mergeCell ref="AH22:AI22"/>
    <mergeCell ref="M23:S23"/>
    <mergeCell ref="T23:Z23"/>
    <mergeCell ref="AA23:AG23"/>
    <mergeCell ref="AH23:AI23"/>
    <mergeCell ref="B22:L23"/>
    <mergeCell ref="M19:S19"/>
    <mergeCell ref="T19:Z19"/>
    <mergeCell ref="AA19:AG19"/>
    <mergeCell ref="AH16:AI16"/>
    <mergeCell ref="T17:Z17"/>
    <mergeCell ref="AA17:AG17"/>
    <mergeCell ref="AH17:AI17"/>
    <mergeCell ref="AH11:AI11"/>
    <mergeCell ref="T13:Z13"/>
    <mergeCell ref="AA13:AG13"/>
    <mergeCell ref="AH13:AI13"/>
    <mergeCell ref="T14:Z14"/>
    <mergeCell ref="AA14:AG14"/>
    <mergeCell ref="AH14:AI14"/>
    <mergeCell ref="AH10:AI10"/>
    <mergeCell ref="AH6:AI7"/>
    <mergeCell ref="AA7:AG7"/>
    <mergeCell ref="T7:Z7"/>
    <mergeCell ref="M8:S8"/>
    <mergeCell ref="T8:Z8"/>
    <mergeCell ref="AA8:AG8"/>
    <mergeCell ref="AH8:AI8"/>
    <mergeCell ref="B8:L8"/>
    <mergeCell ref="B6:L7"/>
    <mergeCell ref="M6:S7"/>
    <mergeCell ref="T6:AG6"/>
    <mergeCell ref="M10:S10"/>
    <mergeCell ref="T10:Z10"/>
    <mergeCell ref="AA10:AG10"/>
    <mergeCell ref="M11:S11"/>
    <mergeCell ref="M13:S13"/>
    <mergeCell ref="M14:S14"/>
    <mergeCell ref="M16:S16"/>
    <mergeCell ref="M17:S17"/>
    <mergeCell ref="T11:Z11"/>
    <mergeCell ref="AA11:AG11"/>
    <mergeCell ref="T16:Z16"/>
    <mergeCell ref="AA16:AG16"/>
    <mergeCell ref="B39:AI43"/>
    <mergeCell ref="T33:AA33"/>
    <mergeCell ref="AB33:AI33"/>
    <mergeCell ref="A30:K30"/>
    <mergeCell ref="T31:AI31"/>
    <mergeCell ref="B31:S31"/>
    <mergeCell ref="T32:AA32"/>
    <mergeCell ref="AB32:AI32"/>
    <mergeCell ref="T34:AA37"/>
    <mergeCell ref="AB34:AI37"/>
    <mergeCell ref="B32:S37"/>
    <mergeCell ref="B38:AI38"/>
    <mergeCell ref="AD46:AI48"/>
    <mergeCell ref="J58:M59"/>
    <mergeCell ref="N46:AC46"/>
    <mergeCell ref="B46:M46"/>
    <mergeCell ref="B58:I59"/>
    <mergeCell ref="B65:I65"/>
    <mergeCell ref="J60:M61"/>
    <mergeCell ref="N60:Q60"/>
    <mergeCell ref="N61:Q61"/>
    <mergeCell ref="AH65:AI65"/>
    <mergeCell ref="AD65:AG65"/>
    <mergeCell ref="Z65:AC65"/>
    <mergeCell ref="V65:Y65"/>
    <mergeCell ref="R65:U65"/>
    <mergeCell ref="R60:U60"/>
    <mergeCell ref="R61:U61"/>
    <mergeCell ref="B52:I52"/>
    <mergeCell ref="J52:M52"/>
    <mergeCell ref="N52:Q52"/>
    <mergeCell ref="R52:U52"/>
    <mergeCell ref="J47:M48"/>
    <mergeCell ref="R47:U48"/>
    <mergeCell ref="V47:Y48"/>
    <mergeCell ref="Z47:AC48"/>
    <mergeCell ref="V60:Y60"/>
    <mergeCell ref="N65:Q65"/>
    <mergeCell ref="N62:Q62"/>
    <mergeCell ref="R62:U62"/>
    <mergeCell ref="V62:Y62"/>
    <mergeCell ref="N63:Q63"/>
    <mergeCell ref="R63:U63"/>
    <mergeCell ref="V63:Y63"/>
    <mergeCell ref="V61:Y61"/>
    <mergeCell ref="V52:Y52"/>
    <mergeCell ref="B60:I63"/>
    <mergeCell ref="N64:Q64"/>
    <mergeCell ref="R64:U64"/>
    <mergeCell ref="V64:Y64"/>
    <mergeCell ref="J62:M63"/>
    <mergeCell ref="Z49:AC51"/>
    <mergeCell ref="AH58:AI59"/>
    <mergeCell ref="AD58:AG59"/>
    <mergeCell ref="Z58:AC59"/>
    <mergeCell ref="B49:I51"/>
    <mergeCell ref="J49:M51"/>
    <mergeCell ref="N49:Q51"/>
    <mergeCell ref="R49:U51"/>
    <mergeCell ref="V49:Y51"/>
    <mergeCell ref="Z60:AC60"/>
    <mergeCell ref="Z61:AC61"/>
    <mergeCell ref="AD60:AG60"/>
    <mergeCell ref="Z52:AC52"/>
    <mergeCell ref="AD61:AG61"/>
    <mergeCell ref="Z62:AC62"/>
    <mergeCell ref="AD62:AG62"/>
    <mergeCell ref="Z63:AC63"/>
    <mergeCell ref="AD63:AG63"/>
    <mergeCell ref="Z64:AC64"/>
    <mergeCell ref="AD64:AG64"/>
    <mergeCell ref="B84:I84"/>
    <mergeCell ref="J84:M84"/>
    <mergeCell ref="B81:I82"/>
    <mergeCell ref="J81:M82"/>
    <mergeCell ref="B74:I74"/>
    <mergeCell ref="J74:M74"/>
    <mergeCell ref="N74:Q74"/>
    <mergeCell ref="R74:U74"/>
    <mergeCell ref="V74:Y74"/>
    <mergeCell ref="Z79:AC80"/>
    <mergeCell ref="AD79:AG80"/>
    <mergeCell ref="B69:I70"/>
    <mergeCell ref="J69:M70"/>
    <mergeCell ref="N69:Y69"/>
    <mergeCell ref="J65:M65"/>
    <mergeCell ref="AH69:AI70"/>
    <mergeCell ref="V70:Y70"/>
    <mergeCell ref="Z69:AC70"/>
    <mergeCell ref="AD69:AG70"/>
    <mergeCell ref="Z74:AC74"/>
    <mergeCell ref="AD74:AG74"/>
    <mergeCell ref="AH74:AI74"/>
    <mergeCell ref="V72:Y72"/>
    <mergeCell ref="Z72:AC72"/>
    <mergeCell ref="AD72:AG72"/>
    <mergeCell ref="V73:Y73"/>
    <mergeCell ref="Z73:AC73"/>
    <mergeCell ref="AD73:AG73"/>
    <mergeCell ref="V71:Y71"/>
    <mergeCell ref="AH79:AI80"/>
    <mergeCell ref="T80:Y80"/>
    <mergeCell ref="N80:S80"/>
    <mergeCell ref="AD83:AG83"/>
    <mergeCell ref="B71:I72"/>
    <mergeCell ref="J71:M72"/>
    <mergeCell ref="N71:Q71"/>
    <mergeCell ref="R71:U71"/>
    <mergeCell ref="Z71:AC71"/>
    <mergeCell ref="AD71:AG71"/>
    <mergeCell ref="N72:Q72"/>
    <mergeCell ref="R72:U72"/>
    <mergeCell ref="N73:Q73"/>
    <mergeCell ref="R73:U73"/>
    <mergeCell ref="B79:I80"/>
    <mergeCell ref="J79:M80"/>
    <mergeCell ref="N79:Y79"/>
  </mergeCells>
  <phoneticPr fontId="1"/>
  <pageMargins left="0.7" right="0.7" top="0.75" bottom="0.75" header="0.3" footer="0.3"/>
  <pageSetup paperSize="9" orientation="portrait" r:id="rId1"/>
  <rowBreaks count="1" manualBreakCount="1">
    <brk id="53"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09"/>
  <sheetViews>
    <sheetView showGridLines="0" view="pageBreakPreview" topLeftCell="A45" zoomScale="90" zoomScaleNormal="100" zoomScaleSheetLayoutView="90" workbookViewId="0">
      <selection activeCell="F69" sqref="F69:J71"/>
    </sheetView>
  </sheetViews>
  <sheetFormatPr defaultRowHeight="14.25" x14ac:dyDescent="0.15"/>
  <cols>
    <col min="1" max="35" width="2.5" style="1" customWidth="1"/>
    <col min="36" max="57" width="2.5" customWidth="1"/>
  </cols>
  <sheetData>
    <row r="1" spans="1:37" ht="15" customHeight="1" x14ac:dyDescent="0.15">
      <c r="A1" s="319" t="s">
        <v>95</v>
      </c>
      <c r="B1" s="319"/>
      <c r="C1" s="319"/>
      <c r="D1" s="319"/>
      <c r="E1" s="319"/>
      <c r="F1" s="319"/>
      <c r="G1" s="319"/>
    </row>
    <row r="2" spans="1:37" ht="15" customHeight="1" x14ac:dyDescent="0.15"/>
    <row r="3" spans="1:37" ht="15" customHeight="1" x14ac:dyDescent="0.15">
      <c r="A3" s="201" t="s">
        <v>209</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row>
    <row r="4" spans="1:37" ht="15" customHeight="1" x14ac:dyDescent="0.15">
      <c r="A4" s="316" t="s">
        <v>96</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row>
    <row r="5" spans="1:37" ht="15" customHeight="1" x14ac:dyDescent="0.1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row>
    <row r="6" spans="1:37" ht="15" customHeight="1" x14ac:dyDescent="0.15"/>
    <row r="7" spans="1:37" ht="15" customHeight="1" x14ac:dyDescent="0.15">
      <c r="Y7" s="322" t="str">
        <f>入力用シート!BV13</f>
        <v>○○発第○○号</v>
      </c>
      <c r="Z7" s="322"/>
      <c r="AA7" s="322"/>
      <c r="AB7" s="322"/>
      <c r="AC7" s="322"/>
      <c r="AD7" s="322"/>
      <c r="AE7" s="322"/>
      <c r="AF7" s="322"/>
      <c r="AG7" s="322"/>
      <c r="AH7" s="322"/>
      <c r="AI7" s="322"/>
      <c r="AK7" s="60" t="s">
        <v>191</v>
      </c>
    </row>
    <row r="8" spans="1:37" ht="15" customHeight="1" x14ac:dyDescent="0.15">
      <c r="Y8" s="316" t="str">
        <f>入力用シート!BV15</f>
        <v>令和</v>
      </c>
      <c r="Z8" s="316"/>
      <c r="AA8" s="317" t="str">
        <f>入力用シート!BX15</f>
        <v>〇</v>
      </c>
      <c r="AB8" s="317"/>
      <c r="AC8" s="29" t="s">
        <v>58</v>
      </c>
      <c r="AD8" s="317" t="str">
        <f>入力用シート!CA15</f>
        <v>〇</v>
      </c>
      <c r="AE8" s="317"/>
      <c r="AF8" s="29" t="s">
        <v>3</v>
      </c>
      <c r="AG8" s="317" t="str">
        <f>入力用シート!CD15</f>
        <v>〇</v>
      </c>
      <c r="AH8" s="317"/>
      <c r="AI8" s="29" t="s">
        <v>2</v>
      </c>
    </row>
    <row r="9" spans="1:37" ht="15" customHeight="1" x14ac:dyDescent="0.15">
      <c r="Y9" s="30"/>
      <c r="Z9" s="30"/>
      <c r="AA9" s="30"/>
      <c r="AB9" s="30"/>
      <c r="AC9" s="30"/>
      <c r="AD9" s="28"/>
      <c r="AE9" s="28"/>
      <c r="AG9" s="28"/>
      <c r="AH9" s="28"/>
    </row>
    <row r="10" spans="1:37" ht="15" customHeight="1" x14ac:dyDescent="0.15"/>
    <row r="11" spans="1:37" ht="15" customHeight="1" x14ac:dyDescent="0.15">
      <c r="A11" s="1" t="s">
        <v>0</v>
      </c>
    </row>
    <row r="12" spans="1:37" ht="15" customHeight="1" x14ac:dyDescent="0.15">
      <c r="A12" s="1" t="s">
        <v>187</v>
      </c>
    </row>
    <row r="13" spans="1:37" ht="15" customHeight="1" x14ac:dyDescent="0.15"/>
    <row r="14" spans="1:37" ht="15" customHeight="1" x14ac:dyDescent="0.15"/>
    <row r="15" spans="1:37" ht="15" customHeight="1" x14ac:dyDescent="0.15">
      <c r="V15" s="318" t="str">
        <f>入力用シート!B5</f>
        <v>○○県○○市○○○－○－○</v>
      </c>
      <c r="W15" s="318"/>
      <c r="X15" s="318"/>
      <c r="Y15" s="318"/>
      <c r="Z15" s="318"/>
      <c r="AA15" s="318"/>
      <c r="AB15" s="318"/>
      <c r="AC15" s="318"/>
      <c r="AD15" s="318"/>
      <c r="AE15" s="318"/>
      <c r="AF15" s="318"/>
      <c r="AG15" s="318"/>
      <c r="AH15" s="318"/>
      <c r="AI15" s="318"/>
    </row>
    <row r="16" spans="1:37" ht="15" customHeight="1" x14ac:dyDescent="0.15">
      <c r="V16" s="318" t="str">
        <f>入力用シート!B3</f>
        <v>○○農業協同組合</v>
      </c>
      <c r="W16" s="318"/>
      <c r="X16" s="318"/>
      <c r="Y16" s="318"/>
      <c r="Z16" s="318"/>
      <c r="AA16" s="318"/>
      <c r="AB16" s="318"/>
      <c r="AC16" s="318"/>
      <c r="AD16" s="318"/>
      <c r="AE16" s="318"/>
      <c r="AF16" s="318"/>
      <c r="AG16" s="318"/>
      <c r="AH16" s="318"/>
      <c r="AI16" s="318"/>
    </row>
    <row r="17" spans="1:35" ht="15" customHeight="1" x14ac:dyDescent="0.15">
      <c r="V17" s="318" t="str">
        <f>入力用シート!B7</f>
        <v>代表理事組合長</v>
      </c>
      <c r="W17" s="318"/>
      <c r="X17" s="318"/>
      <c r="Y17" s="318"/>
      <c r="Z17" s="318"/>
      <c r="AA17" s="318"/>
      <c r="AB17" s="318"/>
      <c r="AC17" s="320" t="str">
        <f>入力用シート!B9</f>
        <v>○○　○○</v>
      </c>
      <c r="AD17" s="320"/>
      <c r="AE17" s="320"/>
      <c r="AF17" s="320"/>
      <c r="AG17" s="320"/>
      <c r="AH17" s="320"/>
      <c r="AI17" s="31" t="s">
        <v>1</v>
      </c>
    </row>
    <row r="18" spans="1:35" ht="15" customHeight="1" x14ac:dyDescent="0.15">
      <c r="V18" s="29"/>
      <c r="W18" s="29"/>
      <c r="X18" s="29"/>
      <c r="Y18" s="29"/>
      <c r="Z18" s="29"/>
      <c r="AA18" s="29"/>
      <c r="AB18" s="29"/>
      <c r="AC18" s="29"/>
      <c r="AD18" s="29"/>
      <c r="AE18" s="29"/>
      <c r="AF18" s="29"/>
      <c r="AG18" s="29"/>
      <c r="AH18" s="29"/>
    </row>
    <row r="19" spans="1:35" ht="15" customHeight="1" x14ac:dyDescent="0.15"/>
    <row r="20" spans="1:35" ht="15" customHeight="1" x14ac:dyDescent="0.15">
      <c r="B20" s="318" t="str">
        <f>入力用シート!BV17</f>
        <v>○年○月○日付け中酪(総務)発第○○号</v>
      </c>
      <c r="C20" s="318"/>
      <c r="D20" s="318"/>
      <c r="E20" s="318"/>
      <c r="F20" s="318"/>
      <c r="G20" s="318"/>
      <c r="H20" s="318"/>
      <c r="I20" s="318"/>
      <c r="J20" s="318"/>
      <c r="K20" s="318"/>
      <c r="L20" s="318"/>
      <c r="M20" s="318"/>
      <c r="N20" s="318"/>
      <c r="O20" s="318"/>
      <c r="P20" s="318"/>
      <c r="Q20" s="318"/>
      <c r="R20" s="318"/>
      <c r="S20" s="318"/>
      <c r="T20" s="318"/>
      <c r="U20" s="318"/>
      <c r="V20" s="319" t="s">
        <v>61</v>
      </c>
      <c r="W20" s="319"/>
      <c r="X20" s="319"/>
      <c r="Y20" s="319"/>
      <c r="Z20" s="319"/>
      <c r="AA20" s="319"/>
      <c r="AB20" s="319"/>
      <c r="AC20" s="319"/>
      <c r="AD20" s="319"/>
      <c r="AE20" s="319"/>
      <c r="AF20" s="319"/>
      <c r="AG20" s="319"/>
      <c r="AH20" s="319"/>
      <c r="AI20" s="29"/>
    </row>
    <row r="21" spans="1:35" ht="15" customHeight="1" x14ac:dyDescent="0.15">
      <c r="A21" s="319" t="s">
        <v>97</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row>
    <row r="22" spans="1:35" ht="15" customHeight="1" x14ac:dyDescent="0.15">
      <c r="A22" s="319" t="s">
        <v>155</v>
      </c>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row>
    <row r="23" spans="1:35" ht="15" customHeight="1" x14ac:dyDescent="0.15">
      <c r="A23" s="319" t="s">
        <v>98</v>
      </c>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row>
    <row r="24" spans="1:35" ht="15" customHeight="1" x14ac:dyDescent="0.15">
      <c r="A24" s="29"/>
      <c r="B24" s="319" t="s">
        <v>99</v>
      </c>
      <c r="C24" s="319"/>
      <c r="D24" s="319"/>
      <c r="E24" s="319"/>
      <c r="F24" s="319"/>
      <c r="G24" s="319"/>
      <c r="H24" s="319"/>
      <c r="I24" s="319"/>
      <c r="J24" s="317">
        <f>AE72</f>
        <v>0</v>
      </c>
      <c r="K24" s="317"/>
      <c r="L24" s="317"/>
      <c r="M24" s="317"/>
      <c r="N24" s="317"/>
      <c r="O24" s="317"/>
      <c r="P24" s="317"/>
      <c r="Q24" s="317"/>
      <c r="R24" s="29" t="s">
        <v>100</v>
      </c>
      <c r="S24" s="29"/>
      <c r="T24" s="29"/>
      <c r="U24" s="29"/>
      <c r="V24" s="29"/>
      <c r="W24" s="29"/>
      <c r="X24" s="29"/>
      <c r="Y24" s="29"/>
      <c r="Z24" s="29"/>
      <c r="AA24" s="29"/>
      <c r="AB24" s="29"/>
      <c r="AC24" s="29"/>
      <c r="AD24" s="29"/>
      <c r="AE24" s="29"/>
      <c r="AF24" s="29"/>
      <c r="AG24" s="29"/>
      <c r="AH24" s="29"/>
      <c r="AI24" s="29"/>
    </row>
    <row r="25" spans="1:35" ht="15" customHeight="1" x14ac:dyDescent="0.15">
      <c r="A25" s="29"/>
      <c r="B25" s="29"/>
      <c r="C25" s="29"/>
      <c r="D25" s="29"/>
      <c r="E25" s="29"/>
      <c r="F25" s="29"/>
      <c r="G25" s="29"/>
      <c r="H25" s="29"/>
      <c r="I25" s="29"/>
      <c r="J25" s="32"/>
      <c r="K25" s="32"/>
      <c r="L25" s="32"/>
      <c r="M25" s="32"/>
      <c r="N25" s="32"/>
      <c r="O25" s="32"/>
      <c r="P25" s="32"/>
      <c r="Q25" s="32"/>
      <c r="R25" s="29"/>
      <c r="S25" s="29"/>
      <c r="T25" s="29"/>
      <c r="U25" s="29"/>
      <c r="V25" s="29"/>
      <c r="W25" s="29"/>
      <c r="X25" s="29"/>
      <c r="Y25" s="29"/>
      <c r="Z25" s="29"/>
      <c r="AA25" s="29"/>
      <c r="AB25" s="29"/>
      <c r="AC25" s="29"/>
      <c r="AD25" s="29"/>
      <c r="AE25" s="29"/>
      <c r="AF25" s="29"/>
      <c r="AG25" s="29"/>
      <c r="AH25" s="29"/>
      <c r="AI25" s="29"/>
    </row>
    <row r="26" spans="1:35" ht="15" customHeight="1" x14ac:dyDescent="0.15"/>
    <row r="27" spans="1:35" ht="15" customHeight="1" x14ac:dyDescent="0.15">
      <c r="A27" s="316" t="s">
        <v>5</v>
      </c>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row>
    <row r="28" spans="1:35" ht="15"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row>
    <row r="29" spans="1:35" ht="15"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1:35" ht="15" customHeight="1" x14ac:dyDescent="0.15">
      <c r="A30" s="1" t="s">
        <v>141</v>
      </c>
    </row>
    <row r="31" spans="1:35" ht="15" customHeight="1" x14ac:dyDescent="0.15">
      <c r="B31" s="1" t="s">
        <v>101</v>
      </c>
    </row>
    <row r="32" spans="1:35" ht="15" customHeight="1" x14ac:dyDescent="0.15"/>
    <row r="33" spans="1:2" ht="15" customHeight="1" x14ac:dyDescent="0.15"/>
    <row r="34" spans="1:2" s="1" customFormat="1" ht="15" customHeight="1" x14ac:dyDescent="0.15">
      <c r="A34" s="1" t="s">
        <v>142</v>
      </c>
    </row>
    <row r="35" spans="1:2" s="1" customFormat="1" ht="15" customHeight="1" x14ac:dyDescent="0.15">
      <c r="B35" s="1" t="s">
        <v>101</v>
      </c>
    </row>
    <row r="36" spans="1:2" s="1" customFormat="1" ht="15" customHeight="1" x14ac:dyDescent="0.15"/>
    <row r="37" spans="1:2" s="1" customFormat="1" ht="15" customHeight="1" x14ac:dyDescent="0.15"/>
    <row r="38" spans="1:2" s="1" customFormat="1" ht="15" customHeight="1" x14ac:dyDescent="0.15">
      <c r="A38" s="1" t="s">
        <v>14</v>
      </c>
    </row>
    <row r="39" spans="1:2" s="1" customFormat="1" ht="15" customHeight="1" x14ac:dyDescent="0.15">
      <c r="B39" s="1" t="s">
        <v>101</v>
      </c>
    </row>
    <row r="40" spans="1:2" s="1" customFormat="1" ht="15" customHeight="1" x14ac:dyDescent="0.15"/>
    <row r="41" spans="1:2" s="1" customFormat="1" ht="15" customHeight="1" x14ac:dyDescent="0.15"/>
    <row r="42" spans="1:2" s="1" customFormat="1" ht="15" customHeight="1" x14ac:dyDescent="0.15"/>
    <row r="43" spans="1:2" s="1" customFormat="1" ht="15" customHeight="1" x14ac:dyDescent="0.15"/>
    <row r="44" spans="1:2" s="1" customFormat="1" ht="15" customHeight="1" x14ac:dyDescent="0.15"/>
    <row r="45" spans="1:2" s="1" customFormat="1" ht="15" customHeight="1" x14ac:dyDescent="0.15"/>
    <row r="46" spans="1:2" s="1" customFormat="1" ht="15" customHeight="1" x14ac:dyDescent="0.15"/>
    <row r="47" spans="1:2" s="1" customFormat="1" ht="15" customHeight="1" x14ac:dyDescent="0.15"/>
    <row r="48" spans="1:2" s="1" customFormat="1" ht="15" customHeight="1" x14ac:dyDescent="0.15"/>
    <row r="49" spans="1:35" s="1" customFormat="1" ht="15" customHeight="1" x14ac:dyDescent="0.15"/>
    <row r="50" spans="1:35" s="1" customFormat="1" ht="15" customHeight="1" x14ac:dyDescent="0.15"/>
    <row r="51" spans="1:35" s="1" customFormat="1" ht="15" customHeight="1" x14ac:dyDescent="0.15"/>
    <row r="52" spans="1:35" s="1" customFormat="1" ht="15" customHeight="1" x14ac:dyDescent="0.15"/>
    <row r="53" spans="1:35" s="1" customFormat="1" ht="15" customHeight="1" x14ac:dyDescent="0.15"/>
    <row r="54" spans="1:35" s="1" customFormat="1" ht="15" customHeight="1" x14ac:dyDescent="0.15"/>
    <row r="55" spans="1:35" s="1" customFormat="1" ht="15" customHeight="1" x14ac:dyDescent="0.15"/>
    <row r="56" spans="1:35" s="1" customFormat="1" ht="15" customHeight="1" x14ac:dyDescent="0.15">
      <c r="A56" s="1" t="s">
        <v>110</v>
      </c>
    </row>
    <row r="57" spans="1:35" s="1" customFormat="1" ht="17.45" customHeight="1" x14ac:dyDescent="0.15">
      <c r="B57" s="437" t="s">
        <v>111</v>
      </c>
      <c r="C57" s="438"/>
      <c r="D57" s="438"/>
      <c r="E57" s="439"/>
      <c r="F57" s="434" t="s">
        <v>112</v>
      </c>
      <c r="G57" s="435"/>
      <c r="H57" s="435"/>
      <c r="I57" s="435"/>
      <c r="J57" s="435"/>
      <c r="K57" s="435"/>
      <c r="L57" s="435"/>
      <c r="M57" s="435"/>
      <c r="N57" s="435"/>
      <c r="O57" s="436"/>
      <c r="P57" s="434" t="s">
        <v>118</v>
      </c>
      <c r="Q57" s="435"/>
      <c r="R57" s="435"/>
      <c r="S57" s="435"/>
      <c r="T57" s="435"/>
      <c r="U57" s="435"/>
      <c r="V57" s="435"/>
      <c r="W57" s="435"/>
      <c r="X57" s="435"/>
      <c r="Y57" s="436"/>
      <c r="Z57" s="437" t="s">
        <v>113</v>
      </c>
      <c r="AA57" s="438"/>
      <c r="AB57" s="438"/>
      <c r="AC57" s="438"/>
      <c r="AD57" s="439"/>
      <c r="AE57" s="437" t="s">
        <v>119</v>
      </c>
      <c r="AF57" s="438"/>
      <c r="AG57" s="438"/>
      <c r="AH57" s="438"/>
      <c r="AI57" s="439"/>
    </row>
    <row r="58" spans="1:35" s="1" customFormat="1" ht="17.45" customHeight="1" x14ac:dyDescent="0.15">
      <c r="B58" s="456"/>
      <c r="C58" s="457"/>
      <c r="D58" s="457"/>
      <c r="E58" s="458"/>
      <c r="F58" s="434" t="s">
        <v>49</v>
      </c>
      <c r="G58" s="435"/>
      <c r="H58" s="435"/>
      <c r="I58" s="435"/>
      <c r="J58" s="436"/>
      <c r="K58" s="434" t="s">
        <v>48</v>
      </c>
      <c r="L58" s="435"/>
      <c r="M58" s="435"/>
      <c r="N58" s="435"/>
      <c r="O58" s="436"/>
      <c r="P58" s="434" t="s">
        <v>49</v>
      </c>
      <c r="Q58" s="435"/>
      <c r="R58" s="435"/>
      <c r="S58" s="435"/>
      <c r="T58" s="436"/>
      <c r="U58" s="434" t="s">
        <v>48</v>
      </c>
      <c r="V58" s="435"/>
      <c r="W58" s="435"/>
      <c r="X58" s="435"/>
      <c r="Y58" s="436"/>
      <c r="Z58" s="440" t="s">
        <v>120</v>
      </c>
      <c r="AA58" s="441"/>
      <c r="AB58" s="441"/>
      <c r="AC58" s="441"/>
      <c r="AD58" s="442"/>
      <c r="AE58" s="440" t="s">
        <v>114</v>
      </c>
      <c r="AF58" s="441"/>
      <c r="AG58" s="441"/>
      <c r="AH58" s="441"/>
      <c r="AI58" s="442"/>
    </row>
    <row r="59" spans="1:35" s="1" customFormat="1" ht="17.45" customHeight="1" x14ac:dyDescent="0.15">
      <c r="B59" s="453"/>
      <c r="C59" s="454"/>
      <c r="D59" s="454"/>
      <c r="E59" s="455"/>
      <c r="F59" s="431" t="s">
        <v>6</v>
      </c>
      <c r="G59" s="432"/>
      <c r="H59" s="432"/>
      <c r="I59" s="432"/>
      <c r="J59" s="433"/>
      <c r="K59" s="431" t="s">
        <v>6</v>
      </c>
      <c r="L59" s="432"/>
      <c r="M59" s="432"/>
      <c r="N59" s="432"/>
      <c r="O59" s="433"/>
      <c r="P59" s="431" t="s">
        <v>6</v>
      </c>
      <c r="Q59" s="432"/>
      <c r="R59" s="432"/>
      <c r="S59" s="432"/>
      <c r="T59" s="433"/>
      <c r="U59" s="431" t="s">
        <v>6</v>
      </c>
      <c r="V59" s="432"/>
      <c r="W59" s="432"/>
      <c r="X59" s="432"/>
      <c r="Y59" s="433"/>
      <c r="Z59" s="431" t="s">
        <v>6</v>
      </c>
      <c r="AA59" s="432"/>
      <c r="AB59" s="432"/>
      <c r="AC59" s="432"/>
      <c r="AD59" s="433"/>
      <c r="AE59" s="431" t="s">
        <v>6</v>
      </c>
      <c r="AF59" s="432"/>
      <c r="AG59" s="432"/>
      <c r="AH59" s="432"/>
      <c r="AI59" s="433"/>
    </row>
    <row r="60" spans="1:35" s="1" customFormat="1" ht="17.45" customHeight="1" x14ac:dyDescent="0.15">
      <c r="B60" s="447" t="s">
        <v>117</v>
      </c>
      <c r="C60" s="448"/>
      <c r="D60" s="448"/>
      <c r="E60" s="449"/>
      <c r="F60" s="418">
        <f>第5号別添!M10</f>
        <v>0</v>
      </c>
      <c r="G60" s="419"/>
      <c r="H60" s="419"/>
      <c r="I60" s="419"/>
      <c r="J60" s="420"/>
      <c r="K60" s="418">
        <f>第5号別添!T10</f>
        <v>0</v>
      </c>
      <c r="L60" s="419"/>
      <c r="M60" s="419"/>
      <c r="N60" s="419"/>
      <c r="O60" s="420"/>
      <c r="P60" s="418">
        <f>第5号別添!M11</f>
        <v>0</v>
      </c>
      <c r="Q60" s="419"/>
      <c r="R60" s="419"/>
      <c r="S60" s="419"/>
      <c r="T60" s="420"/>
      <c r="U60" s="418">
        <f>第5号別添!T11</f>
        <v>0</v>
      </c>
      <c r="V60" s="419"/>
      <c r="W60" s="419"/>
      <c r="X60" s="419"/>
      <c r="Y60" s="420"/>
      <c r="Z60" s="418">
        <f>入力用シート!AR3</f>
        <v>0</v>
      </c>
      <c r="AA60" s="419"/>
      <c r="AB60" s="419"/>
      <c r="AC60" s="419"/>
      <c r="AD60" s="420"/>
      <c r="AE60" s="418">
        <f>U60-Z60</f>
        <v>0</v>
      </c>
      <c r="AF60" s="419"/>
      <c r="AG60" s="419"/>
      <c r="AH60" s="419"/>
      <c r="AI60" s="420"/>
    </row>
    <row r="61" spans="1:35" s="1" customFormat="1" ht="17.45" customHeight="1" x14ac:dyDescent="0.15">
      <c r="B61" s="447"/>
      <c r="C61" s="448"/>
      <c r="D61" s="448"/>
      <c r="E61" s="449"/>
      <c r="F61" s="418"/>
      <c r="G61" s="419"/>
      <c r="H61" s="419"/>
      <c r="I61" s="419"/>
      <c r="J61" s="420"/>
      <c r="K61" s="418"/>
      <c r="L61" s="419"/>
      <c r="M61" s="419"/>
      <c r="N61" s="419"/>
      <c r="O61" s="420"/>
      <c r="P61" s="418"/>
      <c r="Q61" s="419"/>
      <c r="R61" s="419"/>
      <c r="S61" s="419"/>
      <c r="T61" s="420"/>
      <c r="U61" s="418"/>
      <c r="V61" s="419"/>
      <c r="W61" s="419"/>
      <c r="X61" s="419"/>
      <c r="Y61" s="420"/>
      <c r="Z61" s="418"/>
      <c r="AA61" s="419"/>
      <c r="AB61" s="419"/>
      <c r="AC61" s="419"/>
      <c r="AD61" s="420"/>
      <c r="AE61" s="418"/>
      <c r="AF61" s="419"/>
      <c r="AG61" s="419"/>
      <c r="AH61" s="419"/>
      <c r="AI61" s="420"/>
    </row>
    <row r="62" spans="1:35" s="1" customFormat="1" ht="17.45" customHeight="1" x14ac:dyDescent="0.15">
      <c r="B62" s="450"/>
      <c r="C62" s="451"/>
      <c r="D62" s="451"/>
      <c r="E62" s="452"/>
      <c r="F62" s="421"/>
      <c r="G62" s="422"/>
      <c r="H62" s="422"/>
      <c r="I62" s="422"/>
      <c r="J62" s="423"/>
      <c r="K62" s="421"/>
      <c r="L62" s="422"/>
      <c r="M62" s="422"/>
      <c r="N62" s="422"/>
      <c r="O62" s="423"/>
      <c r="P62" s="421"/>
      <c r="Q62" s="422"/>
      <c r="R62" s="422"/>
      <c r="S62" s="422"/>
      <c r="T62" s="423"/>
      <c r="U62" s="421"/>
      <c r="V62" s="422"/>
      <c r="W62" s="422"/>
      <c r="X62" s="422"/>
      <c r="Y62" s="423"/>
      <c r="Z62" s="421"/>
      <c r="AA62" s="422"/>
      <c r="AB62" s="422"/>
      <c r="AC62" s="422"/>
      <c r="AD62" s="423"/>
      <c r="AE62" s="421"/>
      <c r="AF62" s="422"/>
      <c r="AG62" s="422"/>
      <c r="AH62" s="422"/>
      <c r="AI62" s="423"/>
    </row>
    <row r="63" spans="1:35" s="1" customFormat="1" ht="17.45" customHeight="1" x14ac:dyDescent="0.15">
      <c r="B63" s="443" t="s">
        <v>26</v>
      </c>
      <c r="C63" s="443"/>
      <c r="D63" s="443"/>
      <c r="E63" s="443"/>
      <c r="F63" s="415">
        <f>第5号別添!M13</f>
        <v>0</v>
      </c>
      <c r="G63" s="416"/>
      <c r="H63" s="416"/>
      <c r="I63" s="416"/>
      <c r="J63" s="417"/>
      <c r="K63" s="415">
        <f>第5号別添!T13</f>
        <v>0</v>
      </c>
      <c r="L63" s="416"/>
      <c r="M63" s="416"/>
      <c r="N63" s="416"/>
      <c r="O63" s="417"/>
      <c r="P63" s="415">
        <f>第5号別添!M14</f>
        <v>0</v>
      </c>
      <c r="Q63" s="416"/>
      <c r="R63" s="416"/>
      <c r="S63" s="416"/>
      <c r="T63" s="417"/>
      <c r="U63" s="415">
        <f>第5号別添!T14</f>
        <v>0</v>
      </c>
      <c r="V63" s="416"/>
      <c r="W63" s="416"/>
      <c r="X63" s="416"/>
      <c r="Y63" s="417"/>
      <c r="Z63" s="418">
        <f>入力用シート!AR4</f>
        <v>0</v>
      </c>
      <c r="AA63" s="419"/>
      <c r="AB63" s="419"/>
      <c r="AC63" s="419"/>
      <c r="AD63" s="420"/>
      <c r="AE63" s="418">
        <f>U63-Z63</f>
        <v>0</v>
      </c>
      <c r="AF63" s="419"/>
      <c r="AG63" s="419"/>
      <c r="AH63" s="419"/>
      <c r="AI63" s="420"/>
    </row>
    <row r="64" spans="1:35" s="1" customFormat="1" ht="17.45" customHeight="1" x14ac:dyDescent="0.15">
      <c r="B64" s="443"/>
      <c r="C64" s="443"/>
      <c r="D64" s="443"/>
      <c r="E64" s="443"/>
      <c r="F64" s="418"/>
      <c r="G64" s="419"/>
      <c r="H64" s="419"/>
      <c r="I64" s="419"/>
      <c r="J64" s="420"/>
      <c r="K64" s="418"/>
      <c r="L64" s="419"/>
      <c r="M64" s="419"/>
      <c r="N64" s="419"/>
      <c r="O64" s="420"/>
      <c r="P64" s="418"/>
      <c r="Q64" s="419"/>
      <c r="R64" s="419"/>
      <c r="S64" s="419"/>
      <c r="T64" s="420"/>
      <c r="U64" s="418"/>
      <c r="V64" s="419"/>
      <c r="W64" s="419"/>
      <c r="X64" s="419"/>
      <c r="Y64" s="420"/>
      <c r="Z64" s="418"/>
      <c r="AA64" s="419"/>
      <c r="AB64" s="419"/>
      <c r="AC64" s="419"/>
      <c r="AD64" s="420"/>
      <c r="AE64" s="418"/>
      <c r="AF64" s="419"/>
      <c r="AG64" s="419"/>
      <c r="AH64" s="419"/>
      <c r="AI64" s="420"/>
    </row>
    <row r="65" spans="1:35" s="1" customFormat="1" ht="17.45" customHeight="1" x14ac:dyDescent="0.15">
      <c r="B65" s="443"/>
      <c r="C65" s="443"/>
      <c r="D65" s="443"/>
      <c r="E65" s="443"/>
      <c r="F65" s="421"/>
      <c r="G65" s="422"/>
      <c r="H65" s="422"/>
      <c r="I65" s="422"/>
      <c r="J65" s="423"/>
      <c r="K65" s="421"/>
      <c r="L65" s="422"/>
      <c r="M65" s="422"/>
      <c r="N65" s="422"/>
      <c r="O65" s="423"/>
      <c r="P65" s="421"/>
      <c r="Q65" s="422"/>
      <c r="R65" s="422"/>
      <c r="S65" s="422"/>
      <c r="T65" s="423"/>
      <c r="U65" s="421"/>
      <c r="V65" s="422"/>
      <c r="W65" s="422"/>
      <c r="X65" s="422"/>
      <c r="Y65" s="423"/>
      <c r="Z65" s="421"/>
      <c r="AA65" s="422"/>
      <c r="AB65" s="422"/>
      <c r="AC65" s="422"/>
      <c r="AD65" s="423"/>
      <c r="AE65" s="421"/>
      <c r="AF65" s="422"/>
      <c r="AG65" s="422"/>
      <c r="AH65" s="422"/>
      <c r="AI65" s="423"/>
    </row>
    <row r="66" spans="1:35" s="1" customFormat="1" ht="17.45" customHeight="1" x14ac:dyDescent="0.15">
      <c r="B66" s="443" t="s">
        <v>115</v>
      </c>
      <c r="C66" s="443"/>
      <c r="D66" s="443"/>
      <c r="E66" s="443"/>
      <c r="F66" s="415">
        <f>第5号別添!M16</f>
        <v>0</v>
      </c>
      <c r="G66" s="416"/>
      <c r="H66" s="416"/>
      <c r="I66" s="416"/>
      <c r="J66" s="417"/>
      <c r="K66" s="415">
        <f>第5号別添!T16</f>
        <v>0</v>
      </c>
      <c r="L66" s="416"/>
      <c r="M66" s="416"/>
      <c r="N66" s="416"/>
      <c r="O66" s="417"/>
      <c r="P66" s="415">
        <f>第5号別添!M17</f>
        <v>0</v>
      </c>
      <c r="Q66" s="416"/>
      <c r="R66" s="416"/>
      <c r="S66" s="416"/>
      <c r="T66" s="417"/>
      <c r="U66" s="415">
        <f>第5号別添!T17</f>
        <v>0</v>
      </c>
      <c r="V66" s="416"/>
      <c r="W66" s="416"/>
      <c r="X66" s="416"/>
      <c r="Y66" s="417"/>
      <c r="Z66" s="415">
        <f>入力用シート!AR5</f>
        <v>0</v>
      </c>
      <c r="AA66" s="416"/>
      <c r="AB66" s="416"/>
      <c r="AC66" s="416"/>
      <c r="AD66" s="417"/>
      <c r="AE66" s="418">
        <f t="shared" ref="AE66" si="0">U66-Z66</f>
        <v>0</v>
      </c>
      <c r="AF66" s="419"/>
      <c r="AG66" s="419"/>
      <c r="AH66" s="419"/>
      <c r="AI66" s="420"/>
    </row>
    <row r="67" spans="1:35" s="1" customFormat="1" ht="17.45" customHeight="1" x14ac:dyDescent="0.15">
      <c r="B67" s="443"/>
      <c r="C67" s="443"/>
      <c r="D67" s="443"/>
      <c r="E67" s="443"/>
      <c r="F67" s="418"/>
      <c r="G67" s="419"/>
      <c r="H67" s="419"/>
      <c r="I67" s="419"/>
      <c r="J67" s="420"/>
      <c r="K67" s="418"/>
      <c r="L67" s="419"/>
      <c r="M67" s="419"/>
      <c r="N67" s="419"/>
      <c r="O67" s="420"/>
      <c r="P67" s="418"/>
      <c r="Q67" s="419"/>
      <c r="R67" s="419"/>
      <c r="S67" s="419"/>
      <c r="T67" s="420"/>
      <c r="U67" s="418"/>
      <c r="V67" s="419"/>
      <c r="W67" s="419"/>
      <c r="X67" s="419"/>
      <c r="Y67" s="420"/>
      <c r="Z67" s="418"/>
      <c r="AA67" s="419"/>
      <c r="AB67" s="419"/>
      <c r="AC67" s="419"/>
      <c r="AD67" s="420"/>
      <c r="AE67" s="418"/>
      <c r="AF67" s="419"/>
      <c r="AG67" s="419"/>
      <c r="AH67" s="419"/>
      <c r="AI67" s="420"/>
    </row>
    <row r="68" spans="1:35" s="1" customFormat="1" ht="17.45" customHeight="1" x14ac:dyDescent="0.15">
      <c r="B68" s="443"/>
      <c r="C68" s="443"/>
      <c r="D68" s="443"/>
      <c r="E68" s="443"/>
      <c r="F68" s="421"/>
      <c r="G68" s="422"/>
      <c r="H68" s="422"/>
      <c r="I68" s="422"/>
      <c r="J68" s="423"/>
      <c r="K68" s="421"/>
      <c r="L68" s="422"/>
      <c r="M68" s="422"/>
      <c r="N68" s="422"/>
      <c r="O68" s="423"/>
      <c r="P68" s="421"/>
      <c r="Q68" s="422"/>
      <c r="R68" s="422"/>
      <c r="S68" s="422"/>
      <c r="T68" s="423"/>
      <c r="U68" s="421"/>
      <c r="V68" s="422"/>
      <c r="W68" s="422"/>
      <c r="X68" s="422"/>
      <c r="Y68" s="423"/>
      <c r="Z68" s="421"/>
      <c r="AA68" s="422"/>
      <c r="AB68" s="422"/>
      <c r="AC68" s="422"/>
      <c r="AD68" s="423"/>
      <c r="AE68" s="421"/>
      <c r="AF68" s="422"/>
      <c r="AG68" s="422"/>
      <c r="AH68" s="422"/>
      <c r="AI68" s="423"/>
    </row>
    <row r="69" spans="1:35" s="1" customFormat="1" ht="17.45" customHeight="1" x14ac:dyDescent="0.15">
      <c r="B69" s="443" t="s">
        <v>27</v>
      </c>
      <c r="C69" s="443"/>
      <c r="D69" s="443"/>
      <c r="E69" s="443"/>
      <c r="F69" s="415">
        <f>第5号別添!M19</f>
        <v>0</v>
      </c>
      <c r="G69" s="416"/>
      <c r="H69" s="416"/>
      <c r="I69" s="416"/>
      <c r="J69" s="417"/>
      <c r="K69" s="415">
        <f>第5号別添!T19</f>
        <v>0</v>
      </c>
      <c r="L69" s="416"/>
      <c r="M69" s="416"/>
      <c r="N69" s="416"/>
      <c r="O69" s="417"/>
      <c r="P69" s="415">
        <f>第5号別添!M20</f>
        <v>0</v>
      </c>
      <c r="Q69" s="416"/>
      <c r="R69" s="416"/>
      <c r="S69" s="416"/>
      <c r="T69" s="417"/>
      <c r="U69" s="415">
        <f>第5号別添!T20</f>
        <v>0</v>
      </c>
      <c r="V69" s="416"/>
      <c r="W69" s="416"/>
      <c r="X69" s="416"/>
      <c r="Y69" s="417"/>
      <c r="Z69" s="415">
        <f>入力用シート!AR6</f>
        <v>0</v>
      </c>
      <c r="AA69" s="416"/>
      <c r="AB69" s="416"/>
      <c r="AC69" s="416"/>
      <c r="AD69" s="417"/>
      <c r="AE69" s="418">
        <f t="shared" ref="AE69" si="1">U69-Z69</f>
        <v>0</v>
      </c>
      <c r="AF69" s="419"/>
      <c r="AG69" s="419"/>
      <c r="AH69" s="419"/>
      <c r="AI69" s="420"/>
    </row>
    <row r="70" spans="1:35" s="1" customFormat="1" ht="17.45" customHeight="1" x14ac:dyDescent="0.15">
      <c r="B70" s="443"/>
      <c r="C70" s="443"/>
      <c r="D70" s="443"/>
      <c r="E70" s="443"/>
      <c r="F70" s="418"/>
      <c r="G70" s="419"/>
      <c r="H70" s="419"/>
      <c r="I70" s="419"/>
      <c r="J70" s="420"/>
      <c r="K70" s="418"/>
      <c r="L70" s="419"/>
      <c r="M70" s="419"/>
      <c r="N70" s="419"/>
      <c r="O70" s="420"/>
      <c r="P70" s="418"/>
      <c r="Q70" s="419"/>
      <c r="R70" s="419"/>
      <c r="S70" s="419"/>
      <c r="T70" s="420"/>
      <c r="U70" s="418"/>
      <c r="V70" s="419"/>
      <c r="W70" s="419"/>
      <c r="X70" s="419"/>
      <c r="Y70" s="420"/>
      <c r="Z70" s="418"/>
      <c r="AA70" s="419"/>
      <c r="AB70" s="419"/>
      <c r="AC70" s="419"/>
      <c r="AD70" s="420"/>
      <c r="AE70" s="418"/>
      <c r="AF70" s="419"/>
      <c r="AG70" s="419"/>
      <c r="AH70" s="419"/>
      <c r="AI70" s="420"/>
    </row>
    <row r="71" spans="1:35" s="1" customFormat="1" ht="17.45" customHeight="1" thickBot="1" x14ac:dyDescent="0.2">
      <c r="B71" s="444"/>
      <c r="C71" s="444"/>
      <c r="D71" s="444"/>
      <c r="E71" s="444"/>
      <c r="F71" s="424"/>
      <c r="G71" s="425"/>
      <c r="H71" s="425"/>
      <c r="I71" s="425"/>
      <c r="J71" s="426"/>
      <c r="K71" s="424"/>
      <c r="L71" s="425"/>
      <c r="M71" s="425"/>
      <c r="N71" s="425"/>
      <c r="O71" s="426"/>
      <c r="P71" s="424"/>
      <c r="Q71" s="425"/>
      <c r="R71" s="425"/>
      <c r="S71" s="425"/>
      <c r="T71" s="426"/>
      <c r="U71" s="424"/>
      <c r="V71" s="425"/>
      <c r="W71" s="425"/>
      <c r="X71" s="425"/>
      <c r="Y71" s="426"/>
      <c r="Z71" s="424"/>
      <c r="AA71" s="425"/>
      <c r="AB71" s="425"/>
      <c r="AC71" s="425"/>
      <c r="AD71" s="426"/>
      <c r="AE71" s="421"/>
      <c r="AF71" s="422"/>
      <c r="AG71" s="422"/>
      <c r="AH71" s="422"/>
      <c r="AI71" s="423"/>
    </row>
    <row r="72" spans="1:35" s="1" customFormat="1" ht="17.45" customHeight="1" thickTop="1" x14ac:dyDescent="0.15">
      <c r="B72" s="445" t="s">
        <v>116</v>
      </c>
      <c r="C72" s="445"/>
      <c r="D72" s="445"/>
      <c r="E72" s="445"/>
      <c r="F72" s="427">
        <f>SUM(F60:J71)</f>
        <v>0</v>
      </c>
      <c r="G72" s="428"/>
      <c r="H72" s="428"/>
      <c r="I72" s="428"/>
      <c r="J72" s="429"/>
      <c r="K72" s="427">
        <f>SUM(K60:O71)</f>
        <v>0</v>
      </c>
      <c r="L72" s="428"/>
      <c r="M72" s="428"/>
      <c r="N72" s="428"/>
      <c r="O72" s="429"/>
      <c r="P72" s="427">
        <f>SUM(P60:T71)</f>
        <v>0</v>
      </c>
      <c r="Q72" s="428"/>
      <c r="R72" s="428"/>
      <c r="S72" s="428"/>
      <c r="T72" s="429"/>
      <c r="U72" s="427">
        <f>SUM(U60:Y71)</f>
        <v>0</v>
      </c>
      <c r="V72" s="428"/>
      <c r="W72" s="428"/>
      <c r="X72" s="428"/>
      <c r="Y72" s="429"/>
      <c r="Z72" s="427">
        <f>SUM(Z60:AD71)</f>
        <v>0</v>
      </c>
      <c r="AA72" s="428"/>
      <c r="AB72" s="428"/>
      <c r="AC72" s="428"/>
      <c r="AD72" s="429"/>
      <c r="AE72" s="427">
        <f>SUM(AE60:AI71)</f>
        <v>0</v>
      </c>
      <c r="AF72" s="428"/>
      <c r="AG72" s="428"/>
      <c r="AH72" s="428"/>
      <c r="AI72" s="429"/>
    </row>
    <row r="73" spans="1:35" s="1" customFormat="1" ht="17.45" customHeight="1" x14ac:dyDescent="0.15">
      <c r="B73" s="446"/>
      <c r="C73" s="446"/>
      <c r="D73" s="446"/>
      <c r="E73" s="446"/>
      <c r="F73" s="418"/>
      <c r="G73" s="419"/>
      <c r="H73" s="419"/>
      <c r="I73" s="419"/>
      <c r="J73" s="420"/>
      <c r="K73" s="418"/>
      <c r="L73" s="419"/>
      <c r="M73" s="419"/>
      <c r="N73" s="419"/>
      <c r="O73" s="420"/>
      <c r="P73" s="418"/>
      <c r="Q73" s="419"/>
      <c r="R73" s="419"/>
      <c r="S73" s="419"/>
      <c r="T73" s="420"/>
      <c r="U73" s="418"/>
      <c r="V73" s="419"/>
      <c r="W73" s="419"/>
      <c r="X73" s="419"/>
      <c r="Y73" s="420"/>
      <c r="Z73" s="418"/>
      <c r="AA73" s="419"/>
      <c r="AB73" s="419"/>
      <c r="AC73" s="419"/>
      <c r="AD73" s="420"/>
      <c r="AE73" s="418"/>
      <c r="AF73" s="419"/>
      <c r="AG73" s="419"/>
      <c r="AH73" s="419"/>
      <c r="AI73" s="420"/>
    </row>
    <row r="74" spans="1:35" s="1" customFormat="1" ht="17.45" customHeight="1" x14ac:dyDescent="0.15">
      <c r="B74" s="446"/>
      <c r="C74" s="446"/>
      <c r="D74" s="446"/>
      <c r="E74" s="446"/>
      <c r="F74" s="421"/>
      <c r="G74" s="422"/>
      <c r="H74" s="422"/>
      <c r="I74" s="422"/>
      <c r="J74" s="423"/>
      <c r="K74" s="421"/>
      <c r="L74" s="422"/>
      <c r="M74" s="422"/>
      <c r="N74" s="422"/>
      <c r="O74" s="423"/>
      <c r="P74" s="421"/>
      <c r="Q74" s="422"/>
      <c r="R74" s="422"/>
      <c r="S74" s="422"/>
      <c r="T74" s="423"/>
      <c r="U74" s="421"/>
      <c r="V74" s="422"/>
      <c r="W74" s="422"/>
      <c r="X74" s="422"/>
      <c r="Y74" s="423"/>
      <c r="Z74" s="421"/>
      <c r="AA74" s="422"/>
      <c r="AB74" s="422"/>
      <c r="AC74" s="422"/>
      <c r="AD74" s="423"/>
      <c r="AE74" s="421"/>
      <c r="AF74" s="422"/>
      <c r="AG74" s="422"/>
      <c r="AH74" s="422"/>
      <c r="AI74" s="423"/>
    </row>
    <row r="75" spans="1:35" s="1" customFormat="1" ht="15" customHeight="1" x14ac:dyDescent="0.15"/>
    <row r="76" spans="1:35" s="1" customFormat="1" ht="15" customHeight="1" x14ac:dyDescent="0.15"/>
    <row r="77" spans="1:35" s="1" customFormat="1" ht="15" customHeight="1" x14ac:dyDescent="0.15"/>
    <row r="78" spans="1:35" s="1" customFormat="1" ht="15" customHeight="1" x14ac:dyDescent="0.15">
      <c r="A78" s="1" t="s">
        <v>102</v>
      </c>
    </row>
    <row r="79" spans="1:35" s="1" customFormat="1" ht="15" customHeight="1" x14ac:dyDescent="0.15">
      <c r="B79" s="1" t="s">
        <v>59</v>
      </c>
      <c r="N79" s="316" t="str">
        <f>入力用シート!B17</f>
        <v>令和</v>
      </c>
      <c r="O79" s="316"/>
      <c r="P79" s="317" t="str">
        <f>入力用シート!D17</f>
        <v>〇</v>
      </c>
      <c r="Q79" s="317"/>
      <c r="R79" s="29" t="s">
        <v>58</v>
      </c>
      <c r="S79" s="317" t="str">
        <f>入力用シート!G17</f>
        <v>〇</v>
      </c>
      <c r="T79" s="317"/>
      <c r="U79" s="29" t="s">
        <v>3</v>
      </c>
      <c r="V79" s="317" t="str">
        <f>入力用シート!J17</f>
        <v>〇</v>
      </c>
      <c r="W79" s="317"/>
      <c r="X79" s="29" t="s">
        <v>2</v>
      </c>
    </row>
    <row r="80" spans="1:35" s="1" customFormat="1" ht="15" customHeight="1" x14ac:dyDescent="0.15">
      <c r="B80" s="1" t="s">
        <v>121</v>
      </c>
      <c r="N80" s="316" t="str">
        <f>入力用シート!B19</f>
        <v>令和</v>
      </c>
      <c r="O80" s="316"/>
      <c r="P80" s="317" t="str">
        <f>入力用シート!D19</f>
        <v>〇</v>
      </c>
      <c r="Q80" s="317"/>
      <c r="R80" s="29" t="s">
        <v>58</v>
      </c>
      <c r="S80" s="317" t="str">
        <f>入力用シート!G19</f>
        <v>〇</v>
      </c>
      <c r="T80" s="317"/>
      <c r="U80" s="29" t="s">
        <v>3</v>
      </c>
      <c r="V80" s="317" t="str">
        <f>入力用シート!J19</f>
        <v>〇</v>
      </c>
      <c r="W80" s="317"/>
      <c r="X80" s="29" t="s">
        <v>2</v>
      </c>
    </row>
    <row r="81" spans="1:35" s="1" customFormat="1" ht="15" customHeight="1" x14ac:dyDescent="0.15"/>
    <row r="82" spans="1:35" s="1" customFormat="1" ht="15" customHeight="1" x14ac:dyDescent="0.15"/>
    <row r="83" spans="1:35" s="1" customFormat="1" ht="15" customHeight="1" x14ac:dyDescent="0.15"/>
    <row r="84" spans="1:35" s="1" customFormat="1" ht="15" customHeight="1" x14ac:dyDescent="0.15">
      <c r="A84" s="1" t="s">
        <v>109</v>
      </c>
    </row>
    <row r="85" spans="1:35" s="1" customFormat="1" ht="15" customHeight="1" x14ac:dyDescent="0.15"/>
    <row r="86" spans="1:35" s="1" customFormat="1" ht="17.45" customHeight="1" x14ac:dyDescent="0.15">
      <c r="A86" s="1" t="s">
        <v>103</v>
      </c>
      <c r="F86" s="1" t="s">
        <v>104</v>
      </c>
      <c r="G86" s="200" t="str">
        <f>入力用シート!BV20</f>
        <v>○○銀行</v>
      </c>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row>
    <row r="87" spans="1:35" s="1" customFormat="1" ht="17.45" customHeight="1" x14ac:dyDescent="0.15">
      <c r="A87" s="1" t="s">
        <v>105</v>
      </c>
      <c r="F87" s="1" t="s">
        <v>104</v>
      </c>
      <c r="G87" s="200" t="str">
        <f>入力用シート!CC20</f>
        <v>○○支店</v>
      </c>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row>
    <row r="88" spans="1:35" s="1" customFormat="1" ht="17.45" customHeight="1" x14ac:dyDescent="0.15">
      <c r="A88" s="1" t="s">
        <v>106</v>
      </c>
      <c r="F88" s="1" t="s">
        <v>104</v>
      </c>
      <c r="G88" s="200" t="str">
        <f>入力用シート!CJ20</f>
        <v>○○預金</v>
      </c>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row>
    <row r="89" spans="1:35" s="1" customFormat="1" ht="17.45" customHeight="1" x14ac:dyDescent="0.15">
      <c r="A89" s="1" t="s">
        <v>107</v>
      </c>
      <c r="F89" s="1" t="s">
        <v>104</v>
      </c>
      <c r="G89" s="430" t="str">
        <f>入力用シート!CP20</f>
        <v>○○○○○○○</v>
      </c>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row>
    <row r="90" spans="1:35" s="1" customFormat="1" ht="17.45" customHeight="1" x14ac:dyDescent="0.15">
      <c r="A90" s="1" t="s">
        <v>147</v>
      </c>
      <c r="G90" s="204" t="str">
        <f>入力用シート!CJ22</f>
        <v>ﾏﾙﾏﾙﾏﾙﾏﾙ</v>
      </c>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row>
    <row r="91" spans="1:35" s="1" customFormat="1" ht="17.45" customHeight="1" x14ac:dyDescent="0.15">
      <c r="A91" s="1" t="s">
        <v>108</v>
      </c>
      <c r="F91" s="1" t="s">
        <v>104</v>
      </c>
      <c r="G91" s="200" t="str">
        <f>入力用シート!BV22</f>
        <v>○○○○</v>
      </c>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row>
    <row r="92" spans="1:35" s="1" customFormat="1" ht="15" customHeight="1" x14ac:dyDescent="0.15"/>
    <row r="93" spans="1:35" s="1" customFormat="1" ht="15" customHeight="1" x14ac:dyDescent="0.15"/>
    <row r="94" spans="1:35" s="1" customFormat="1" ht="15" customHeight="1" x14ac:dyDescent="0.15"/>
    <row r="95" spans="1:35" s="1" customFormat="1" ht="15" customHeight="1" x14ac:dyDescent="0.15"/>
    <row r="96" spans="1:35" s="1" customFormat="1" ht="15" customHeight="1" x14ac:dyDescent="0.15"/>
    <row r="97" s="1" customFormat="1" ht="15" customHeight="1" x14ac:dyDescent="0.15"/>
    <row r="98" s="1" customFormat="1" ht="15" customHeight="1" x14ac:dyDescent="0.15"/>
    <row r="99" s="1" customFormat="1" ht="15" customHeight="1" x14ac:dyDescent="0.15"/>
    <row r="100" s="1" customFormat="1" ht="15" customHeight="1" x14ac:dyDescent="0.15"/>
    <row r="101" s="1" customFormat="1" ht="15" customHeight="1" x14ac:dyDescent="0.15"/>
    <row r="102" s="1" customFormat="1" ht="15" customHeight="1" x14ac:dyDescent="0.15"/>
    <row r="103" s="1" customFormat="1" ht="15" customHeight="1" x14ac:dyDescent="0.15"/>
    <row r="104" s="1" customFormat="1" ht="15" customHeight="1" x14ac:dyDescent="0.15"/>
    <row r="105" s="1" customFormat="1" ht="15" customHeight="1" x14ac:dyDescent="0.15"/>
    <row r="106" s="1" customFormat="1" ht="15" customHeight="1" x14ac:dyDescent="0.15"/>
    <row r="107" s="1" customFormat="1" ht="15" customHeight="1" x14ac:dyDescent="0.15"/>
    <row r="108" s="1" customFormat="1" ht="15" customHeight="1" x14ac:dyDescent="0.15"/>
    <row r="109" s="1" customFormat="1" ht="15" customHeight="1" x14ac:dyDescent="0.15"/>
  </sheetData>
  <mergeCells count="87">
    <mergeCell ref="V16:AI16"/>
    <mergeCell ref="Z60:AD62"/>
    <mergeCell ref="G91:AI91"/>
    <mergeCell ref="A1:G1"/>
    <mergeCell ref="A3:AI3"/>
    <mergeCell ref="A4:AI4"/>
    <mergeCell ref="Y7:AI7"/>
    <mergeCell ref="Y8:Z8"/>
    <mergeCell ref="AA8:AB8"/>
    <mergeCell ref="AD8:AE8"/>
    <mergeCell ref="AG8:AH8"/>
    <mergeCell ref="G86:AI86"/>
    <mergeCell ref="A21:AI21"/>
    <mergeCell ref="A22:AI22"/>
    <mergeCell ref="A23:AI23"/>
    <mergeCell ref="A27:AI27"/>
    <mergeCell ref="V15:AI15"/>
    <mergeCell ref="B72:E74"/>
    <mergeCell ref="V17:AB17"/>
    <mergeCell ref="AC17:AH17"/>
    <mergeCell ref="B20:U20"/>
    <mergeCell ref="V20:AH20"/>
    <mergeCell ref="B63:E65"/>
    <mergeCell ref="B60:E62"/>
    <mergeCell ref="B59:E59"/>
    <mergeCell ref="B24:I24"/>
    <mergeCell ref="J24:Q24"/>
    <mergeCell ref="B57:E58"/>
    <mergeCell ref="U59:Y59"/>
    <mergeCell ref="U63:Y65"/>
    <mergeCell ref="Z63:AD65"/>
    <mergeCell ref="AE63:AI65"/>
    <mergeCell ref="U60:Y62"/>
    <mergeCell ref="B69:E71"/>
    <mergeCell ref="B66:E68"/>
    <mergeCell ref="F59:J59"/>
    <mergeCell ref="K59:O59"/>
    <mergeCell ref="P59:T59"/>
    <mergeCell ref="F63:J65"/>
    <mergeCell ref="K63:O65"/>
    <mergeCell ref="P63:T65"/>
    <mergeCell ref="F60:J62"/>
    <mergeCell ref="K60:O62"/>
    <mergeCell ref="P60:T62"/>
    <mergeCell ref="F69:J71"/>
    <mergeCell ref="K69:O71"/>
    <mergeCell ref="P69:T71"/>
    <mergeCell ref="AE60:AI62"/>
    <mergeCell ref="F66:J68"/>
    <mergeCell ref="Z59:AD59"/>
    <mergeCell ref="AE59:AI59"/>
    <mergeCell ref="F57:O57"/>
    <mergeCell ref="F58:J58"/>
    <mergeCell ref="K58:O58"/>
    <mergeCell ref="P57:Y57"/>
    <mergeCell ref="P58:T58"/>
    <mergeCell ref="U58:Y58"/>
    <mergeCell ref="Z57:AD57"/>
    <mergeCell ref="Z58:AD58"/>
    <mergeCell ref="AE57:AI57"/>
    <mergeCell ref="AE58:AI58"/>
    <mergeCell ref="K66:O68"/>
    <mergeCell ref="P66:T68"/>
    <mergeCell ref="G90:AI90"/>
    <mergeCell ref="F72:J74"/>
    <mergeCell ref="K72:O74"/>
    <mergeCell ref="P72:T74"/>
    <mergeCell ref="U72:Y74"/>
    <mergeCell ref="Z72:AD74"/>
    <mergeCell ref="AE72:AI74"/>
    <mergeCell ref="G89:AI89"/>
    <mergeCell ref="V79:W79"/>
    <mergeCell ref="S79:T79"/>
    <mergeCell ref="P79:Q79"/>
    <mergeCell ref="N79:O79"/>
    <mergeCell ref="G87:AI87"/>
    <mergeCell ref="G88:AI88"/>
    <mergeCell ref="N80:O80"/>
    <mergeCell ref="P80:Q80"/>
    <mergeCell ref="S80:T80"/>
    <mergeCell ref="V80:W80"/>
    <mergeCell ref="U66:Y68"/>
    <mergeCell ref="Z66:AD68"/>
    <mergeCell ref="AE66:AI68"/>
    <mergeCell ref="U69:Y71"/>
    <mergeCell ref="Z69:AD71"/>
    <mergeCell ref="AE69:AI7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66"/>
  <sheetViews>
    <sheetView showGridLines="0" view="pageBreakPreview" zoomScaleNormal="100" zoomScaleSheetLayoutView="100" workbookViewId="0">
      <selection activeCell="N32" sqref="N32"/>
    </sheetView>
  </sheetViews>
  <sheetFormatPr defaultRowHeight="14.25" x14ac:dyDescent="0.15"/>
  <cols>
    <col min="1" max="35" width="2.5" style="1" customWidth="1"/>
  </cols>
  <sheetData>
    <row r="1" spans="1:35" ht="15" customHeight="1" x14ac:dyDescent="0.15">
      <c r="A1" s="1" t="s">
        <v>122</v>
      </c>
    </row>
    <row r="2" spans="1:35" ht="15" customHeight="1" x14ac:dyDescent="0.15"/>
    <row r="3" spans="1:35" ht="15" customHeight="1" x14ac:dyDescent="0.15">
      <c r="A3" s="1" t="s">
        <v>123</v>
      </c>
    </row>
    <row r="4" spans="1:35" ht="15" customHeight="1" x14ac:dyDescent="0.15"/>
    <row r="5" spans="1:35" ht="15" customHeight="1" x14ac:dyDescent="0.15">
      <c r="A5" s="1" t="s">
        <v>18</v>
      </c>
    </row>
    <row r="6" spans="1:35" ht="15" customHeight="1" x14ac:dyDescent="0.15">
      <c r="B6" s="396" t="s">
        <v>20</v>
      </c>
      <c r="C6" s="396"/>
      <c r="D6" s="396"/>
      <c r="E6" s="396"/>
      <c r="F6" s="396"/>
      <c r="G6" s="396"/>
      <c r="H6" s="396"/>
      <c r="I6" s="396"/>
      <c r="J6" s="396"/>
      <c r="K6" s="396"/>
      <c r="L6" s="396"/>
      <c r="M6" s="396" t="s">
        <v>21</v>
      </c>
      <c r="N6" s="396"/>
      <c r="O6" s="396"/>
      <c r="P6" s="396"/>
      <c r="Q6" s="396"/>
      <c r="R6" s="396"/>
      <c r="S6" s="396"/>
      <c r="T6" s="396" t="s">
        <v>22</v>
      </c>
      <c r="U6" s="396"/>
      <c r="V6" s="396"/>
      <c r="W6" s="396"/>
      <c r="X6" s="396"/>
      <c r="Y6" s="396"/>
      <c r="Z6" s="396"/>
      <c r="AA6" s="396"/>
      <c r="AB6" s="396"/>
      <c r="AC6" s="396"/>
      <c r="AD6" s="396"/>
      <c r="AE6" s="396"/>
      <c r="AF6" s="396"/>
      <c r="AG6" s="396"/>
      <c r="AH6" s="396" t="s">
        <v>19</v>
      </c>
      <c r="AI6" s="396"/>
    </row>
    <row r="7" spans="1:35" ht="15" customHeight="1" x14ac:dyDescent="0.15">
      <c r="B7" s="396"/>
      <c r="C7" s="396"/>
      <c r="D7" s="396"/>
      <c r="E7" s="396"/>
      <c r="F7" s="396"/>
      <c r="G7" s="396"/>
      <c r="H7" s="396"/>
      <c r="I7" s="396"/>
      <c r="J7" s="396"/>
      <c r="K7" s="396"/>
      <c r="L7" s="396"/>
      <c r="M7" s="396"/>
      <c r="N7" s="396"/>
      <c r="O7" s="396"/>
      <c r="P7" s="396"/>
      <c r="Q7" s="396"/>
      <c r="R7" s="396"/>
      <c r="S7" s="396"/>
      <c r="T7" s="396" t="s">
        <v>23</v>
      </c>
      <c r="U7" s="396"/>
      <c r="V7" s="396"/>
      <c r="W7" s="396"/>
      <c r="X7" s="396"/>
      <c r="Y7" s="396"/>
      <c r="Z7" s="396"/>
      <c r="AA7" s="396" t="s">
        <v>24</v>
      </c>
      <c r="AB7" s="396"/>
      <c r="AC7" s="396"/>
      <c r="AD7" s="396"/>
      <c r="AE7" s="396"/>
      <c r="AF7" s="396"/>
      <c r="AG7" s="396"/>
      <c r="AH7" s="396"/>
      <c r="AI7" s="396"/>
    </row>
    <row r="8" spans="1:35" ht="15" customHeight="1" x14ac:dyDescent="0.15">
      <c r="B8" s="397"/>
      <c r="C8" s="398"/>
      <c r="D8" s="398"/>
      <c r="E8" s="398"/>
      <c r="F8" s="398"/>
      <c r="G8" s="398"/>
      <c r="H8" s="398"/>
      <c r="I8" s="398"/>
      <c r="J8" s="398"/>
      <c r="K8" s="398"/>
      <c r="L8" s="399"/>
      <c r="M8" s="397" t="s">
        <v>6</v>
      </c>
      <c r="N8" s="398"/>
      <c r="O8" s="398"/>
      <c r="P8" s="398"/>
      <c r="Q8" s="398"/>
      <c r="R8" s="398"/>
      <c r="S8" s="399"/>
      <c r="T8" s="397" t="s">
        <v>6</v>
      </c>
      <c r="U8" s="398"/>
      <c r="V8" s="398"/>
      <c r="W8" s="398"/>
      <c r="X8" s="398"/>
      <c r="Y8" s="398"/>
      <c r="Z8" s="399"/>
      <c r="AA8" s="397" t="s">
        <v>6</v>
      </c>
      <c r="AB8" s="398"/>
      <c r="AC8" s="398"/>
      <c r="AD8" s="398"/>
      <c r="AE8" s="398"/>
      <c r="AF8" s="398"/>
      <c r="AG8" s="399"/>
      <c r="AH8" s="397"/>
      <c r="AI8" s="399"/>
    </row>
    <row r="9" spans="1:35" ht="15" customHeight="1" x14ac:dyDescent="0.15">
      <c r="B9" s="84"/>
      <c r="C9" s="91"/>
      <c r="D9" s="91"/>
      <c r="E9" s="91"/>
      <c r="F9" s="91"/>
      <c r="G9" s="91"/>
      <c r="H9" s="91"/>
      <c r="I9" s="91"/>
      <c r="J9" s="91"/>
      <c r="K9" s="91"/>
      <c r="L9" s="85"/>
      <c r="M9" s="84"/>
      <c r="N9" s="91"/>
      <c r="O9" s="91"/>
      <c r="P9" s="91"/>
      <c r="Q9" s="91"/>
      <c r="R9" s="91"/>
      <c r="S9" s="85"/>
      <c r="T9" s="84"/>
      <c r="U9" s="91"/>
      <c r="V9" s="91"/>
      <c r="W9" s="91"/>
      <c r="X9" s="91"/>
      <c r="Y9" s="91"/>
      <c r="Z9" s="85"/>
      <c r="AA9" s="84"/>
      <c r="AB9" s="91"/>
      <c r="AC9" s="91"/>
      <c r="AD9" s="91"/>
      <c r="AE9" s="91"/>
      <c r="AF9" s="91"/>
      <c r="AG9" s="85"/>
      <c r="AH9" s="84"/>
      <c r="AI9" s="85"/>
    </row>
    <row r="10" spans="1:35" ht="15" customHeight="1" x14ac:dyDescent="0.15">
      <c r="B10" s="8" t="s">
        <v>25</v>
      </c>
      <c r="C10" s="9"/>
      <c r="D10" s="9"/>
      <c r="E10" s="9"/>
      <c r="F10" s="9"/>
      <c r="G10" s="9"/>
      <c r="H10" s="9"/>
      <c r="I10" s="9"/>
      <c r="J10" s="9"/>
      <c r="K10" s="9"/>
      <c r="L10" s="10"/>
      <c r="M10" s="391">
        <f>Z49</f>
        <v>0</v>
      </c>
      <c r="N10" s="392"/>
      <c r="O10" s="392"/>
      <c r="P10" s="392"/>
      <c r="Q10" s="392"/>
      <c r="R10" s="392"/>
      <c r="S10" s="393"/>
      <c r="T10" s="391">
        <f>AD49</f>
        <v>0</v>
      </c>
      <c r="U10" s="392"/>
      <c r="V10" s="392"/>
      <c r="W10" s="392"/>
      <c r="X10" s="392"/>
      <c r="Y10" s="392"/>
      <c r="Z10" s="393"/>
      <c r="AA10" s="391">
        <f>M10-T10</f>
        <v>0</v>
      </c>
      <c r="AB10" s="392"/>
      <c r="AC10" s="392"/>
      <c r="AD10" s="392"/>
      <c r="AE10" s="392"/>
      <c r="AF10" s="392"/>
      <c r="AG10" s="393"/>
      <c r="AH10" s="394"/>
      <c r="AI10" s="395"/>
    </row>
    <row r="11" spans="1:35" ht="15" customHeight="1" x14ac:dyDescent="0.15">
      <c r="B11" s="8"/>
      <c r="C11" s="9"/>
      <c r="D11" s="9"/>
      <c r="E11" s="9"/>
      <c r="F11" s="9"/>
      <c r="G11" s="9"/>
      <c r="H11" s="9"/>
      <c r="I11" s="9"/>
      <c r="J11" s="9"/>
      <c r="K11" s="9"/>
      <c r="L11" s="10"/>
      <c r="M11" s="388">
        <f>Z50</f>
        <v>0</v>
      </c>
      <c r="N11" s="389"/>
      <c r="O11" s="389"/>
      <c r="P11" s="389"/>
      <c r="Q11" s="389"/>
      <c r="R11" s="389"/>
      <c r="S11" s="390"/>
      <c r="T11" s="388">
        <f>AD50</f>
        <v>0</v>
      </c>
      <c r="U11" s="389"/>
      <c r="V11" s="389"/>
      <c r="W11" s="389"/>
      <c r="X11" s="389"/>
      <c r="Y11" s="389"/>
      <c r="Z11" s="390"/>
      <c r="AA11" s="388">
        <f>M11-T11</f>
        <v>0</v>
      </c>
      <c r="AB11" s="389"/>
      <c r="AC11" s="389"/>
      <c r="AD11" s="389"/>
      <c r="AE11" s="389"/>
      <c r="AF11" s="389"/>
      <c r="AG11" s="390"/>
      <c r="AH11" s="394"/>
      <c r="AI11" s="395"/>
    </row>
    <row r="12" spans="1:35" ht="15" customHeight="1" x14ac:dyDescent="0.15">
      <c r="B12" s="8"/>
      <c r="C12" s="9"/>
      <c r="D12" s="9"/>
      <c r="E12" s="9"/>
      <c r="F12" s="9"/>
      <c r="G12" s="9"/>
      <c r="H12" s="9"/>
      <c r="I12" s="9"/>
      <c r="J12" s="9"/>
      <c r="K12" s="9"/>
      <c r="L12" s="10"/>
      <c r="M12" s="86"/>
      <c r="N12" s="87"/>
      <c r="O12" s="87"/>
      <c r="P12" s="87"/>
      <c r="Q12" s="87"/>
      <c r="R12" s="87"/>
      <c r="S12" s="88"/>
      <c r="T12" s="86"/>
      <c r="U12" s="87"/>
      <c r="V12" s="87"/>
      <c r="W12" s="87"/>
      <c r="X12" s="87"/>
      <c r="Y12" s="87"/>
      <c r="Z12" s="88"/>
      <c r="AA12" s="86"/>
      <c r="AB12" s="87"/>
      <c r="AC12" s="87"/>
      <c r="AD12" s="87"/>
      <c r="AE12" s="87"/>
      <c r="AF12" s="87"/>
      <c r="AG12" s="88"/>
      <c r="AH12" s="84"/>
      <c r="AI12" s="85"/>
    </row>
    <row r="13" spans="1:35" ht="15" customHeight="1" x14ac:dyDescent="0.15">
      <c r="B13" s="8" t="s">
        <v>26</v>
      </c>
      <c r="C13" s="9"/>
      <c r="D13" s="9"/>
      <c r="E13" s="9"/>
      <c r="F13" s="9"/>
      <c r="G13" s="9"/>
      <c r="H13" s="9"/>
      <c r="I13" s="9"/>
      <c r="J13" s="9"/>
      <c r="K13" s="9"/>
      <c r="L13" s="10"/>
      <c r="M13" s="391">
        <f>Z57</f>
        <v>0</v>
      </c>
      <c r="N13" s="392"/>
      <c r="O13" s="392"/>
      <c r="P13" s="392"/>
      <c r="Q13" s="392"/>
      <c r="R13" s="392"/>
      <c r="S13" s="393"/>
      <c r="T13" s="391">
        <f>AD57</f>
        <v>0</v>
      </c>
      <c r="U13" s="392"/>
      <c r="V13" s="392"/>
      <c r="W13" s="392"/>
      <c r="X13" s="392"/>
      <c r="Y13" s="392"/>
      <c r="Z13" s="393"/>
      <c r="AA13" s="391">
        <f t="shared" ref="AA13:AA20" si="0">M13-T13</f>
        <v>0</v>
      </c>
      <c r="AB13" s="392"/>
      <c r="AC13" s="392"/>
      <c r="AD13" s="392"/>
      <c r="AE13" s="392"/>
      <c r="AF13" s="392"/>
      <c r="AG13" s="393"/>
      <c r="AH13" s="394"/>
      <c r="AI13" s="395"/>
    </row>
    <row r="14" spans="1:35" ht="15" customHeight="1" x14ac:dyDescent="0.15">
      <c r="B14" s="8"/>
      <c r="C14" s="9"/>
      <c r="D14" s="9"/>
      <c r="E14" s="9"/>
      <c r="F14" s="9"/>
      <c r="G14" s="9"/>
      <c r="H14" s="9"/>
      <c r="I14" s="9"/>
      <c r="J14" s="9"/>
      <c r="K14" s="9"/>
      <c r="L14" s="10"/>
      <c r="M14" s="388">
        <f>Z58</f>
        <v>0</v>
      </c>
      <c r="N14" s="389"/>
      <c r="O14" s="389"/>
      <c r="P14" s="389"/>
      <c r="Q14" s="389"/>
      <c r="R14" s="389"/>
      <c r="S14" s="390"/>
      <c r="T14" s="388">
        <f>AD58</f>
        <v>0</v>
      </c>
      <c r="U14" s="389"/>
      <c r="V14" s="389"/>
      <c r="W14" s="389"/>
      <c r="X14" s="389"/>
      <c r="Y14" s="389"/>
      <c r="Z14" s="390"/>
      <c r="AA14" s="388">
        <f t="shared" si="0"/>
        <v>0</v>
      </c>
      <c r="AB14" s="389"/>
      <c r="AC14" s="389"/>
      <c r="AD14" s="389"/>
      <c r="AE14" s="389"/>
      <c r="AF14" s="389"/>
      <c r="AG14" s="390"/>
      <c r="AH14" s="394"/>
      <c r="AI14" s="395"/>
    </row>
    <row r="15" spans="1:35" ht="15" customHeight="1" x14ac:dyDescent="0.15">
      <c r="B15" s="8"/>
      <c r="C15" s="9"/>
      <c r="D15" s="9"/>
      <c r="E15" s="9"/>
      <c r="F15" s="9"/>
      <c r="G15" s="9"/>
      <c r="H15" s="9"/>
      <c r="I15" s="9"/>
      <c r="J15" s="9"/>
      <c r="K15" s="9"/>
      <c r="L15" s="10"/>
      <c r="M15" s="86"/>
      <c r="N15" s="87"/>
      <c r="O15" s="87"/>
      <c r="P15" s="87"/>
      <c r="Q15" s="87"/>
      <c r="R15" s="87"/>
      <c r="S15" s="88"/>
      <c r="T15" s="86"/>
      <c r="U15" s="87"/>
      <c r="V15" s="87"/>
      <c r="W15" s="87"/>
      <c r="X15" s="87"/>
      <c r="Y15" s="87"/>
      <c r="Z15" s="88"/>
      <c r="AA15" s="86"/>
      <c r="AB15" s="87"/>
      <c r="AC15" s="87"/>
      <c r="AD15" s="87"/>
      <c r="AE15" s="87"/>
      <c r="AF15" s="87"/>
      <c r="AG15" s="88"/>
      <c r="AH15" s="84"/>
      <c r="AI15" s="85"/>
    </row>
    <row r="16" spans="1:35" ht="15" customHeight="1" x14ac:dyDescent="0.15">
      <c r="B16" s="8" t="s">
        <v>29</v>
      </c>
      <c r="C16" s="9"/>
      <c r="D16" s="9"/>
      <c r="E16" s="9"/>
      <c r="F16" s="9"/>
      <c r="G16" s="9"/>
      <c r="H16" s="9"/>
      <c r="I16" s="9"/>
      <c r="J16" s="9"/>
      <c r="K16" s="9"/>
      <c r="L16" s="10"/>
      <c r="M16" s="391">
        <f>Z65</f>
        <v>0</v>
      </c>
      <c r="N16" s="392"/>
      <c r="O16" s="392"/>
      <c r="P16" s="392"/>
      <c r="Q16" s="392"/>
      <c r="R16" s="392"/>
      <c r="S16" s="393"/>
      <c r="T16" s="391">
        <f>AD65</f>
        <v>0</v>
      </c>
      <c r="U16" s="392"/>
      <c r="V16" s="392"/>
      <c r="W16" s="392"/>
      <c r="X16" s="392"/>
      <c r="Y16" s="392"/>
      <c r="Z16" s="393"/>
      <c r="AA16" s="391">
        <f t="shared" si="0"/>
        <v>0</v>
      </c>
      <c r="AB16" s="392"/>
      <c r="AC16" s="392"/>
      <c r="AD16" s="392"/>
      <c r="AE16" s="392"/>
      <c r="AF16" s="392"/>
      <c r="AG16" s="393"/>
      <c r="AH16" s="394"/>
      <c r="AI16" s="395"/>
    </row>
    <row r="17" spans="1:37" ht="15" customHeight="1" x14ac:dyDescent="0.15">
      <c r="B17" s="8" t="s">
        <v>28</v>
      </c>
      <c r="C17" s="9"/>
      <c r="D17" s="9"/>
      <c r="E17" s="9"/>
      <c r="F17" s="9"/>
      <c r="G17" s="9"/>
      <c r="H17" s="9"/>
      <c r="I17" s="9"/>
      <c r="J17" s="9"/>
      <c r="K17" s="9"/>
      <c r="L17" s="10"/>
      <c r="M17" s="388">
        <f>Z66</f>
        <v>0</v>
      </c>
      <c r="N17" s="389"/>
      <c r="O17" s="389"/>
      <c r="P17" s="389"/>
      <c r="Q17" s="389"/>
      <c r="R17" s="389"/>
      <c r="S17" s="390"/>
      <c r="T17" s="388">
        <f>AD66</f>
        <v>0</v>
      </c>
      <c r="U17" s="389"/>
      <c r="V17" s="389"/>
      <c r="W17" s="389"/>
      <c r="X17" s="389"/>
      <c r="Y17" s="389"/>
      <c r="Z17" s="390"/>
      <c r="AA17" s="388">
        <f t="shared" si="0"/>
        <v>0</v>
      </c>
      <c r="AB17" s="389"/>
      <c r="AC17" s="389"/>
      <c r="AD17" s="389"/>
      <c r="AE17" s="389"/>
      <c r="AF17" s="389"/>
      <c r="AG17" s="390"/>
      <c r="AH17" s="394"/>
      <c r="AI17" s="395"/>
    </row>
    <row r="18" spans="1:37" ht="15" customHeight="1" x14ac:dyDescent="0.15">
      <c r="B18" s="8"/>
      <c r="C18" s="9"/>
      <c r="D18" s="9"/>
      <c r="E18" s="9"/>
      <c r="F18" s="9"/>
      <c r="G18" s="9"/>
      <c r="H18" s="9"/>
      <c r="I18" s="9"/>
      <c r="J18" s="9"/>
      <c r="K18" s="9"/>
      <c r="L18" s="10"/>
      <c r="M18" s="86"/>
      <c r="N18" s="87"/>
      <c r="O18" s="87"/>
      <c r="P18" s="87"/>
      <c r="Q18" s="87"/>
      <c r="R18" s="87"/>
      <c r="S18" s="88"/>
      <c r="T18" s="86"/>
      <c r="U18" s="87"/>
      <c r="V18" s="87"/>
      <c r="W18" s="87"/>
      <c r="X18" s="87"/>
      <c r="Y18" s="87"/>
      <c r="Z18" s="88"/>
      <c r="AA18" s="86"/>
      <c r="AB18" s="87"/>
      <c r="AC18" s="87"/>
      <c r="AD18" s="87"/>
      <c r="AE18" s="87"/>
      <c r="AF18" s="87"/>
      <c r="AG18" s="88"/>
      <c r="AH18" s="84"/>
      <c r="AI18" s="85"/>
    </row>
    <row r="19" spans="1:37" ht="15" customHeight="1" x14ac:dyDescent="0.15">
      <c r="B19" s="8" t="s">
        <v>27</v>
      </c>
      <c r="C19" s="9"/>
      <c r="D19" s="9"/>
      <c r="E19" s="9"/>
      <c r="F19" s="9"/>
      <c r="G19" s="9"/>
      <c r="H19" s="9"/>
      <c r="I19" s="9"/>
      <c r="J19" s="9"/>
      <c r="K19" s="9"/>
      <c r="L19" s="10"/>
      <c r="M19" s="391">
        <f>入力用シート!BJ26</f>
        <v>0</v>
      </c>
      <c r="N19" s="392"/>
      <c r="O19" s="392"/>
      <c r="P19" s="392"/>
      <c r="Q19" s="392"/>
      <c r="R19" s="392"/>
      <c r="S19" s="393"/>
      <c r="T19" s="391">
        <f>入力用シート!BO26</f>
        <v>0</v>
      </c>
      <c r="U19" s="392"/>
      <c r="V19" s="392"/>
      <c r="W19" s="392"/>
      <c r="X19" s="392"/>
      <c r="Y19" s="392"/>
      <c r="Z19" s="393"/>
      <c r="AA19" s="391">
        <f t="shared" si="0"/>
        <v>0</v>
      </c>
      <c r="AB19" s="392"/>
      <c r="AC19" s="392"/>
      <c r="AD19" s="392"/>
      <c r="AE19" s="392"/>
      <c r="AF19" s="392"/>
      <c r="AG19" s="393"/>
      <c r="AH19" s="394"/>
      <c r="AI19" s="395"/>
    </row>
    <row r="20" spans="1:37" ht="15" customHeight="1" x14ac:dyDescent="0.15">
      <c r="B20" s="8"/>
      <c r="C20" s="9"/>
      <c r="D20" s="9"/>
      <c r="E20" s="9"/>
      <c r="F20" s="9"/>
      <c r="G20" s="9"/>
      <c r="H20" s="9"/>
      <c r="I20" s="9"/>
      <c r="J20" s="9"/>
      <c r="K20" s="9"/>
      <c r="L20" s="10"/>
      <c r="M20" s="388">
        <f>入力用シート!CT32</f>
        <v>0</v>
      </c>
      <c r="N20" s="389"/>
      <c r="O20" s="389"/>
      <c r="P20" s="389"/>
      <c r="Q20" s="389"/>
      <c r="R20" s="389"/>
      <c r="S20" s="390"/>
      <c r="T20" s="388">
        <f>入力用シート!CY32</f>
        <v>0</v>
      </c>
      <c r="U20" s="389"/>
      <c r="V20" s="389"/>
      <c r="W20" s="389"/>
      <c r="X20" s="389"/>
      <c r="Y20" s="389"/>
      <c r="Z20" s="390"/>
      <c r="AA20" s="388">
        <f t="shared" si="0"/>
        <v>0</v>
      </c>
      <c r="AB20" s="389"/>
      <c r="AC20" s="389"/>
      <c r="AD20" s="389"/>
      <c r="AE20" s="389"/>
      <c r="AF20" s="389"/>
      <c r="AG20" s="390"/>
      <c r="AH20" s="394"/>
      <c r="AI20" s="395"/>
    </row>
    <row r="21" spans="1:37" ht="15" customHeight="1" x14ac:dyDescent="0.15">
      <c r="B21" s="8"/>
      <c r="C21" s="9"/>
      <c r="D21" s="9"/>
      <c r="E21" s="9"/>
      <c r="F21" s="9"/>
      <c r="G21" s="9"/>
      <c r="H21" s="9"/>
      <c r="I21" s="9"/>
      <c r="J21" s="9"/>
      <c r="K21" s="9"/>
      <c r="L21" s="10"/>
      <c r="M21" s="86"/>
      <c r="N21" s="87"/>
      <c r="O21" s="87"/>
      <c r="P21" s="87"/>
      <c r="Q21" s="87"/>
      <c r="R21" s="87"/>
      <c r="S21" s="87"/>
      <c r="T21" s="86"/>
      <c r="U21" s="87"/>
      <c r="V21" s="87"/>
      <c r="W21" s="87"/>
      <c r="X21" s="87"/>
      <c r="Y21" s="87"/>
      <c r="Z21" s="87"/>
      <c r="AA21" s="86"/>
      <c r="AB21" s="87"/>
      <c r="AC21" s="87"/>
      <c r="AD21" s="87"/>
      <c r="AE21" s="87"/>
      <c r="AF21" s="87"/>
      <c r="AG21" s="87"/>
      <c r="AH21" s="84"/>
      <c r="AI21" s="85"/>
    </row>
    <row r="22" spans="1:37" ht="15" customHeight="1" x14ac:dyDescent="0.15">
      <c r="B22" s="323" t="s">
        <v>30</v>
      </c>
      <c r="C22" s="357"/>
      <c r="D22" s="357"/>
      <c r="E22" s="357"/>
      <c r="F22" s="357"/>
      <c r="G22" s="357"/>
      <c r="H22" s="357"/>
      <c r="I22" s="357"/>
      <c r="J22" s="357"/>
      <c r="K22" s="357"/>
      <c r="L22" s="324"/>
      <c r="M22" s="327">
        <f>M10+M13+M16+M19</f>
        <v>0</v>
      </c>
      <c r="N22" s="328"/>
      <c r="O22" s="328"/>
      <c r="P22" s="328"/>
      <c r="Q22" s="328"/>
      <c r="R22" s="328"/>
      <c r="S22" s="328"/>
      <c r="T22" s="327">
        <f t="shared" ref="T22" si="1">T10+T13+T16+T19</f>
        <v>0</v>
      </c>
      <c r="U22" s="328"/>
      <c r="V22" s="328"/>
      <c r="W22" s="328"/>
      <c r="X22" s="328"/>
      <c r="Y22" s="328"/>
      <c r="Z22" s="328"/>
      <c r="AA22" s="327">
        <f t="shared" ref="AA22" si="2">AA10+AA13+AA16+AA19</f>
        <v>0</v>
      </c>
      <c r="AB22" s="328"/>
      <c r="AC22" s="328"/>
      <c r="AD22" s="328"/>
      <c r="AE22" s="328"/>
      <c r="AF22" s="328"/>
      <c r="AG22" s="328"/>
      <c r="AH22" s="362"/>
      <c r="AI22" s="364"/>
    </row>
    <row r="23" spans="1:37" ht="15" customHeight="1" x14ac:dyDescent="0.15">
      <c r="B23" s="325"/>
      <c r="C23" s="361"/>
      <c r="D23" s="361"/>
      <c r="E23" s="361"/>
      <c r="F23" s="361"/>
      <c r="G23" s="361"/>
      <c r="H23" s="361"/>
      <c r="I23" s="361"/>
      <c r="J23" s="361"/>
      <c r="K23" s="361"/>
      <c r="L23" s="326"/>
      <c r="M23" s="400">
        <f>M11+M14+M17+M20</f>
        <v>0</v>
      </c>
      <c r="N23" s="401"/>
      <c r="O23" s="401"/>
      <c r="P23" s="401"/>
      <c r="Q23" s="401"/>
      <c r="R23" s="401"/>
      <c r="S23" s="401"/>
      <c r="T23" s="400">
        <f t="shared" ref="T23" si="3">T11+T14+T17+T20</f>
        <v>0</v>
      </c>
      <c r="U23" s="401"/>
      <c r="V23" s="401"/>
      <c r="W23" s="401"/>
      <c r="X23" s="401"/>
      <c r="Y23" s="401"/>
      <c r="Z23" s="401"/>
      <c r="AA23" s="400">
        <f t="shared" ref="AA23" si="4">AA11+AA14+AA17+AA20</f>
        <v>0</v>
      </c>
      <c r="AB23" s="401"/>
      <c r="AC23" s="401"/>
      <c r="AD23" s="401"/>
      <c r="AE23" s="401"/>
      <c r="AF23" s="401"/>
      <c r="AG23" s="401"/>
      <c r="AH23" s="333"/>
      <c r="AI23" s="334"/>
      <c r="AJ23" s="92"/>
      <c r="AK23" s="92"/>
    </row>
    <row r="24" spans="1:37" ht="15" customHeight="1" x14ac:dyDescent="0.15">
      <c r="AJ24" s="93"/>
      <c r="AK24" s="93"/>
    </row>
    <row r="25" spans="1:37" ht="15" customHeight="1" x14ac:dyDescent="0.15">
      <c r="A25" s="319" t="s">
        <v>31</v>
      </c>
      <c r="B25" s="319"/>
      <c r="C25" s="319"/>
      <c r="D25" s="319"/>
      <c r="E25" s="319"/>
      <c r="F25" s="319"/>
      <c r="G25" s="319"/>
      <c r="H25" s="319"/>
      <c r="I25" s="319"/>
    </row>
    <row r="26" spans="1:37" ht="15" customHeight="1" x14ac:dyDescent="0.15">
      <c r="B26" s="372" t="str">
        <f>入力用シート!B21</f>
        <v>酪農経営における性判別技術等の活用による優良な乳用後継牛の確保を図ることにより酪農の生産力の強化と経営改善を推進する。</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4"/>
    </row>
    <row r="27" spans="1:37" ht="15" customHeight="1" x14ac:dyDescent="0.15">
      <c r="B27" s="375"/>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7"/>
    </row>
    <row r="28" spans="1:37" ht="15" customHeight="1" x14ac:dyDescent="0.15">
      <c r="B28" s="378"/>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80"/>
    </row>
    <row r="29" spans="1:37" ht="15" customHeight="1" x14ac:dyDescent="0.15"/>
    <row r="30" spans="1:37" ht="15" customHeight="1" x14ac:dyDescent="0.15">
      <c r="A30" s="1" t="s">
        <v>124</v>
      </c>
      <c r="AE30" s="1" t="s">
        <v>45</v>
      </c>
    </row>
    <row r="31" spans="1:37" ht="15" customHeight="1" x14ac:dyDescent="0.15">
      <c r="B31" s="362" t="s">
        <v>39</v>
      </c>
      <c r="C31" s="363"/>
      <c r="D31" s="363"/>
      <c r="E31" s="363"/>
      <c r="F31" s="363"/>
      <c r="G31" s="363"/>
      <c r="H31" s="363"/>
      <c r="I31" s="363"/>
      <c r="J31" s="363"/>
      <c r="K31" s="363"/>
      <c r="L31" s="363"/>
      <c r="M31" s="364"/>
      <c r="N31" s="362" t="s">
        <v>40</v>
      </c>
      <c r="O31" s="363"/>
      <c r="P31" s="363"/>
      <c r="Q31" s="363"/>
      <c r="R31" s="363"/>
      <c r="S31" s="363"/>
      <c r="T31" s="363"/>
      <c r="U31" s="363"/>
      <c r="V31" s="363"/>
      <c r="W31" s="363"/>
      <c r="X31" s="363"/>
      <c r="Y31" s="363"/>
      <c r="Z31" s="363"/>
      <c r="AA31" s="363"/>
      <c r="AB31" s="363"/>
      <c r="AC31" s="364"/>
      <c r="AD31" s="323" t="s">
        <v>44</v>
      </c>
      <c r="AE31" s="357"/>
      <c r="AF31" s="357"/>
      <c r="AG31" s="357"/>
      <c r="AH31" s="357"/>
      <c r="AI31" s="324"/>
    </row>
    <row r="32" spans="1:37" ht="15" customHeight="1" x14ac:dyDescent="0.15">
      <c r="B32" s="8"/>
      <c r="C32" s="9"/>
      <c r="D32" s="9"/>
      <c r="E32" s="9"/>
      <c r="F32" s="9"/>
      <c r="G32" s="9"/>
      <c r="H32" s="9"/>
      <c r="I32" s="9"/>
      <c r="J32" s="323" t="s">
        <v>41</v>
      </c>
      <c r="K32" s="357"/>
      <c r="L32" s="357"/>
      <c r="M32" s="324"/>
      <c r="N32" s="8"/>
      <c r="O32" s="9"/>
      <c r="P32" s="9"/>
      <c r="Q32" s="9"/>
      <c r="R32" s="366" t="s">
        <v>74</v>
      </c>
      <c r="S32" s="367"/>
      <c r="T32" s="367"/>
      <c r="U32" s="368"/>
      <c r="V32" s="366" t="s">
        <v>42</v>
      </c>
      <c r="W32" s="367"/>
      <c r="X32" s="367"/>
      <c r="Y32" s="368"/>
      <c r="Z32" s="366" t="s">
        <v>43</v>
      </c>
      <c r="AA32" s="367"/>
      <c r="AB32" s="367"/>
      <c r="AC32" s="368"/>
      <c r="AD32" s="358"/>
      <c r="AE32" s="359"/>
      <c r="AF32" s="359"/>
      <c r="AG32" s="359"/>
      <c r="AH32" s="359"/>
      <c r="AI32" s="360"/>
    </row>
    <row r="33" spans="1:35" ht="15" customHeight="1" x14ac:dyDescent="0.15">
      <c r="B33" s="6"/>
      <c r="C33" s="7"/>
      <c r="D33" s="7"/>
      <c r="E33" s="7"/>
      <c r="F33" s="7"/>
      <c r="G33" s="7"/>
      <c r="H33" s="7"/>
      <c r="I33" s="7"/>
      <c r="J33" s="325"/>
      <c r="K33" s="361"/>
      <c r="L33" s="361"/>
      <c r="M33" s="326"/>
      <c r="N33" s="6"/>
      <c r="O33" s="7"/>
      <c r="P33" s="7"/>
      <c r="Q33" s="7"/>
      <c r="R33" s="369"/>
      <c r="S33" s="370"/>
      <c r="T33" s="370"/>
      <c r="U33" s="371"/>
      <c r="V33" s="369"/>
      <c r="W33" s="370"/>
      <c r="X33" s="370"/>
      <c r="Y33" s="371"/>
      <c r="Z33" s="369"/>
      <c r="AA33" s="370"/>
      <c r="AB33" s="370"/>
      <c r="AC33" s="371"/>
      <c r="AD33" s="325"/>
      <c r="AE33" s="361"/>
      <c r="AF33" s="361"/>
      <c r="AG33" s="361"/>
      <c r="AH33" s="361"/>
      <c r="AI33" s="326"/>
    </row>
    <row r="34" spans="1:35" ht="15" customHeight="1" x14ac:dyDescent="0.15">
      <c r="B34" s="465" t="str">
        <f>入力用シート!B3</f>
        <v>○○農業協同組合</v>
      </c>
      <c r="C34" s="466"/>
      <c r="D34" s="466"/>
      <c r="E34" s="466"/>
      <c r="F34" s="466"/>
      <c r="G34" s="466"/>
      <c r="H34" s="466"/>
      <c r="I34" s="467"/>
      <c r="J34" s="471">
        <f>入力用シート!B33</f>
        <v>0</v>
      </c>
      <c r="K34" s="472"/>
      <c r="L34" s="472"/>
      <c r="M34" s="473"/>
      <c r="N34" s="471">
        <f>R34+V34+Z34</f>
        <v>0</v>
      </c>
      <c r="O34" s="472"/>
      <c r="P34" s="472"/>
      <c r="Q34" s="473"/>
      <c r="R34" s="471">
        <f>入力用シート!H33</f>
        <v>0</v>
      </c>
      <c r="S34" s="472"/>
      <c r="T34" s="472"/>
      <c r="U34" s="473"/>
      <c r="V34" s="471">
        <f>入力用シート!O33</f>
        <v>0</v>
      </c>
      <c r="W34" s="472"/>
      <c r="X34" s="472"/>
      <c r="Y34" s="473"/>
      <c r="Z34" s="471">
        <f>入力用シート!V33</f>
        <v>0</v>
      </c>
      <c r="AA34" s="472"/>
      <c r="AB34" s="472"/>
      <c r="AC34" s="473"/>
      <c r="AD34" s="474"/>
      <c r="AE34" s="475"/>
      <c r="AF34" s="475"/>
      <c r="AG34" s="475"/>
      <c r="AH34" s="475"/>
      <c r="AI34" s="476"/>
    </row>
    <row r="35" spans="1:35" ht="15" customHeight="1" x14ac:dyDescent="0.15">
      <c r="B35" s="468"/>
      <c r="C35" s="469"/>
      <c r="D35" s="469"/>
      <c r="E35" s="469"/>
      <c r="F35" s="469"/>
      <c r="G35" s="469"/>
      <c r="H35" s="469"/>
      <c r="I35" s="470"/>
      <c r="J35" s="342">
        <f>入力用シート!BV25</f>
        <v>0</v>
      </c>
      <c r="K35" s="343"/>
      <c r="L35" s="343"/>
      <c r="M35" s="344"/>
      <c r="N35" s="342">
        <f>R35+V35+Z35</f>
        <v>0</v>
      </c>
      <c r="O35" s="343"/>
      <c r="P35" s="343"/>
      <c r="Q35" s="344"/>
      <c r="R35" s="342">
        <f>入力用シート!CB25</f>
        <v>0</v>
      </c>
      <c r="S35" s="343"/>
      <c r="T35" s="343"/>
      <c r="U35" s="344"/>
      <c r="V35" s="342">
        <f>入力用シート!CI25</f>
        <v>0</v>
      </c>
      <c r="W35" s="343"/>
      <c r="X35" s="343"/>
      <c r="Y35" s="344"/>
      <c r="Z35" s="342">
        <f>入力用シート!CP25</f>
        <v>0</v>
      </c>
      <c r="AA35" s="343"/>
      <c r="AB35" s="343"/>
      <c r="AC35" s="344"/>
      <c r="AD35" s="477"/>
      <c r="AE35" s="478"/>
      <c r="AF35" s="478"/>
      <c r="AG35" s="478"/>
      <c r="AH35" s="478"/>
      <c r="AI35" s="479"/>
    </row>
    <row r="36" spans="1:35" ht="15" customHeight="1" x14ac:dyDescent="0.15">
      <c r="B36" s="48"/>
      <c r="C36" s="49"/>
      <c r="D36" s="49"/>
      <c r="E36" s="49"/>
      <c r="F36" s="49"/>
      <c r="G36" s="49"/>
      <c r="H36" s="49"/>
      <c r="I36" s="50"/>
      <c r="J36" s="471">
        <f>J34</f>
        <v>0</v>
      </c>
      <c r="K36" s="472"/>
      <c r="L36" s="472"/>
      <c r="M36" s="473"/>
      <c r="N36" s="471">
        <f>N34</f>
        <v>0</v>
      </c>
      <c r="O36" s="472"/>
      <c r="P36" s="472"/>
      <c r="Q36" s="473"/>
      <c r="R36" s="471">
        <f>R34</f>
        <v>0</v>
      </c>
      <c r="S36" s="472"/>
      <c r="T36" s="472"/>
      <c r="U36" s="473"/>
      <c r="V36" s="471">
        <f>V34</f>
        <v>0</v>
      </c>
      <c r="W36" s="472"/>
      <c r="X36" s="472"/>
      <c r="Y36" s="473"/>
      <c r="Z36" s="471">
        <f>Z34</f>
        <v>0</v>
      </c>
      <c r="AA36" s="472"/>
      <c r="AB36" s="472"/>
      <c r="AC36" s="473"/>
      <c r="AD36" s="474"/>
      <c r="AE36" s="475"/>
      <c r="AF36" s="475"/>
      <c r="AG36" s="475"/>
      <c r="AH36" s="475"/>
      <c r="AI36" s="476"/>
    </row>
    <row r="37" spans="1:35" ht="15" customHeight="1" x14ac:dyDescent="0.15">
      <c r="B37" s="333" t="s">
        <v>56</v>
      </c>
      <c r="C37" s="335"/>
      <c r="D37" s="335"/>
      <c r="E37" s="335"/>
      <c r="F37" s="335"/>
      <c r="G37" s="335"/>
      <c r="H37" s="335"/>
      <c r="I37" s="334"/>
      <c r="J37" s="342">
        <f>J35</f>
        <v>0</v>
      </c>
      <c r="K37" s="343"/>
      <c r="L37" s="343"/>
      <c r="M37" s="344"/>
      <c r="N37" s="342">
        <f t="shared" ref="N37" si="5">N35</f>
        <v>0</v>
      </c>
      <c r="O37" s="343"/>
      <c r="P37" s="343"/>
      <c r="Q37" s="344"/>
      <c r="R37" s="342">
        <f t="shared" ref="R37" si="6">R35</f>
        <v>0</v>
      </c>
      <c r="S37" s="343"/>
      <c r="T37" s="343"/>
      <c r="U37" s="344"/>
      <c r="V37" s="342">
        <f t="shared" ref="V37" si="7">V35</f>
        <v>0</v>
      </c>
      <c r="W37" s="343"/>
      <c r="X37" s="343"/>
      <c r="Y37" s="344"/>
      <c r="Z37" s="342">
        <f t="shared" ref="Z37" si="8">Z35</f>
        <v>0</v>
      </c>
      <c r="AA37" s="343"/>
      <c r="AB37" s="343"/>
      <c r="AC37" s="344"/>
      <c r="AD37" s="477"/>
      <c r="AE37" s="478"/>
      <c r="AF37" s="478"/>
      <c r="AG37" s="478"/>
      <c r="AH37" s="478"/>
      <c r="AI37" s="479"/>
    </row>
    <row r="38" spans="1:35" ht="15" customHeight="1" x14ac:dyDescent="0.15"/>
    <row r="39" spans="1:35" ht="15" customHeight="1"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row>
    <row r="40" spans="1:35" ht="15" customHeight="1" x14ac:dyDescent="0.15">
      <c r="A40" s="61" t="s">
        <v>125</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row>
    <row r="41" spans="1:35" ht="15" customHeight="1" x14ac:dyDescent="0.15">
      <c r="A41" s="61" t="s">
        <v>203</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row>
    <row r="42" spans="1:35" ht="15" customHeight="1" x14ac:dyDescent="0.15">
      <c r="A42" s="61"/>
      <c r="B42" s="61" t="s">
        <v>204</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row>
    <row r="43" spans="1:35" ht="15" customHeight="1" x14ac:dyDescent="0.15">
      <c r="A43" s="61"/>
      <c r="B43" s="235" t="s">
        <v>39</v>
      </c>
      <c r="C43" s="236"/>
      <c r="D43" s="236"/>
      <c r="E43" s="236"/>
      <c r="F43" s="236"/>
      <c r="G43" s="236"/>
      <c r="H43" s="236"/>
      <c r="I43" s="237"/>
      <c r="J43" s="235" t="s">
        <v>54</v>
      </c>
      <c r="K43" s="236"/>
      <c r="L43" s="236"/>
      <c r="M43" s="237"/>
      <c r="N43" s="272" t="s">
        <v>50</v>
      </c>
      <c r="O43" s="273"/>
      <c r="P43" s="273"/>
      <c r="Q43" s="273"/>
      <c r="R43" s="273"/>
      <c r="S43" s="273"/>
      <c r="T43" s="273"/>
      <c r="U43" s="273"/>
      <c r="V43" s="273"/>
      <c r="W43" s="273"/>
      <c r="X43" s="273"/>
      <c r="Y43" s="274"/>
      <c r="Z43" s="235" t="s">
        <v>49</v>
      </c>
      <c r="AA43" s="236"/>
      <c r="AB43" s="236"/>
      <c r="AC43" s="237"/>
      <c r="AD43" s="235" t="s">
        <v>48</v>
      </c>
      <c r="AE43" s="236"/>
      <c r="AF43" s="236"/>
      <c r="AG43" s="237"/>
      <c r="AH43" s="323" t="s">
        <v>19</v>
      </c>
      <c r="AI43" s="324"/>
    </row>
    <row r="44" spans="1:35" ht="15" customHeight="1" x14ac:dyDescent="0.15">
      <c r="A44" s="61"/>
      <c r="B44" s="238"/>
      <c r="C44" s="239"/>
      <c r="D44" s="239"/>
      <c r="E44" s="239"/>
      <c r="F44" s="239"/>
      <c r="G44" s="239"/>
      <c r="H44" s="239"/>
      <c r="I44" s="240"/>
      <c r="J44" s="238"/>
      <c r="K44" s="239"/>
      <c r="L44" s="239"/>
      <c r="M44" s="240"/>
      <c r="N44" s="272" t="s">
        <v>51</v>
      </c>
      <c r="O44" s="273"/>
      <c r="P44" s="273"/>
      <c r="Q44" s="274"/>
      <c r="R44" s="272" t="s">
        <v>52</v>
      </c>
      <c r="S44" s="273"/>
      <c r="T44" s="273"/>
      <c r="U44" s="274"/>
      <c r="V44" s="272" t="s">
        <v>53</v>
      </c>
      <c r="W44" s="273"/>
      <c r="X44" s="273"/>
      <c r="Y44" s="274"/>
      <c r="Z44" s="238"/>
      <c r="AA44" s="239"/>
      <c r="AB44" s="239"/>
      <c r="AC44" s="240"/>
      <c r="AD44" s="238"/>
      <c r="AE44" s="239"/>
      <c r="AF44" s="239"/>
      <c r="AG44" s="240"/>
      <c r="AH44" s="325"/>
      <c r="AI44" s="326"/>
    </row>
    <row r="45" spans="1:35" ht="15" customHeight="1" x14ac:dyDescent="0.15">
      <c r="A45" s="61"/>
      <c r="B45" s="278" t="str">
        <f>入力用シート!B3</f>
        <v>○○農業協同組合</v>
      </c>
      <c r="C45" s="279"/>
      <c r="D45" s="279"/>
      <c r="E45" s="279"/>
      <c r="F45" s="279"/>
      <c r="G45" s="279"/>
      <c r="H45" s="279"/>
      <c r="I45" s="280"/>
      <c r="J45" s="263" t="str">
        <f>入力用シート!H36</f>
        <v>性判別精液利用</v>
      </c>
      <c r="K45" s="264"/>
      <c r="L45" s="264"/>
      <c r="M45" s="265"/>
      <c r="N45" s="294">
        <f>IF(入力用シート!AX22="",入力用シート!N36,入力用シート!AX22)</f>
        <v>0</v>
      </c>
      <c r="O45" s="295"/>
      <c r="P45" s="295"/>
      <c r="Q45" s="296"/>
      <c r="R45" s="294">
        <f>IF(入力用シート!BB22="",入力用シート!R36,入力用シート!BB22)</f>
        <v>0</v>
      </c>
      <c r="S45" s="295"/>
      <c r="T45" s="295"/>
      <c r="U45" s="296"/>
      <c r="V45" s="294">
        <f>IF(入力用シート!BF22="",入力用シート!V36,入力用シート!BF22)</f>
        <v>0</v>
      </c>
      <c r="W45" s="295"/>
      <c r="X45" s="295"/>
      <c r="Y45" s="296"/>
      <c r="Z45" s="294">
        <f>IF(入力用シート!BJ22="",入力用シート!Z36,入力用シート!BJ22)</f>
        <v>0</v>
      </c>
      <c r="AA45" s="295"/>
      <c r="AB45" s="295"/>
      <c r="AC45" s="296"/>
      <c r="AD45" s="294">
        <f>IF(入力用シート!BO22="",入力用シート!AE36,入力用シート!BO22)</f>
        <v>0</v>
      </c>
      <c r="AE45" s="295"/>
      <c r="AF45" s="295"/>
      <c r="AG45" s="296"/>
      <c r="AH45" s="11"/>
      <c r="AI45" s="12"/>
    </row>
    <row r="46" spans="1:35" ht="15" customHeight="1" x14ac:dyDescent="0.15">
      <c r="A46" s="61"/>
      <c r="B46" s="313"/>
      <c r="C46" s="314"/>
      <c r="D46" s="314"/>
      <c r="E46" s="314"/>
      <c r="F46" s="314"/>
      <c r="G46" s="314"/>
      <c r="H46" s="314"/>
      <c r="I46" s="315"/>
      <c r="J46" s="266"/>
      <c r="K46" s="267"/>
      <c r="L46" s="267"/>
      <c r="M46" s="268"/>
      <c r="N46" s="297">
        <f>入力用シート!CH28</f>
        <v>0</v>
      </c>
      <c r="O46" s="298"/>
      <c r="P46" s="298"/>
      <c r="Q46" s="299"/>
      <c r="R46" s="297">
        <f>入力用シート!CL28</f>
        <v>0</v>
      </c>
      <c r="S46" s="298"/>
      <c r="T46" s="298"/>
      <c r="U46" s="299"/>
      <c r="V46" s="297">
        <f>入力用シート!CP28</f>
        <v>0</v>
      </c>
      <c r="W46" s="298"/>
      <c r="X46" s="298"/>
      <c r="Y46" s="299"/>
      <c r="Z46" s="297">
        <f>入力用シート!CT28</f>
        <v>0</v>
      </c>
      <c r="AA46" s="298"/>
      <c r="AB46" s="298"/>
      <c r="AC46" s="299"/>
      <c r="AD46" s="297">
        <f>入力用シート!CY28</f>
        <v>0</v>
      </c>
      <c r="AE46" s="298"/>
      <c r="AF46" s="298"/>
      <c r="AG46" s="299"/>
      <c r="AH46" s="13"/>
      <c r="AI46" s="14"/>
    </row>
    <row r="47" spans="1:35" ht="15" customHeight="1" x14ac:dyDescent="0.15">
      <c r="A47" s="61"/>
      <c r="B47" s="313"/>
      <c r="C47" s="314"/>
      <c r="D47" s="314"/>
      <c r="E47" s="314"/>
      <c r="F47" s="314"/>
      <c r="G47" s="314"/>
      <c r="H47" s="314"/>
      <c r="I47" s="315"/>
      <c r="J47" s="306" t="str">
        <f>入力用シート!H37</f>
        <v>高受胎率性判別精液利用</v>
      </c>
      <c r="K47" s="307"/>
      <c r="L47" s="307"/>
      <c r="M47" s="308"/>
      <c r="N47" s="294">
        <f>IF(入力用シート!AX23="",入力用シート!N37,入力用シート!AX23)</f>
        <v>0</v>
      </c>
      <c r="O47" s="295"/>
      <c r="P47" s="295"/>
      <c r="Q47" s="296"/>
      <c r="R47" s="294">
        <f>IF(入力用シート!BB23="",入力用シート!R37,入力用シート!BB23)</f>
        <v>0</v>
      </c>
      <c r="S47" s="295"/>
      <c r="T47" s="295"/>
      <c r="U47" s="296"/>
      <c r="V47" s="294">
        <f>IF(入力用シート!BF23="",入力用シート!V37,入力用シート!BF23)</f>
        <v>0</v>
      </c>
      <c r="W47" s="295"/>
      <c r="X47" s="295"/>
      <c r="Y47" s="296"/>
      <c r="Z47" s="294">
        <f>IF(入力用シート!BJ23="",入力用シート!Z37,入力用シート!BJ23)</f>
        <v>0</v>
      </c>
      <c r="AA47" s="295"/>
      <c r="AB47" s="295"/>
      <c r="AC47" s="296"/>
      <c r="AD47" s="294">
        <f>IF(入力用シート!BO23="",入力用シート!AE37,入力用シート!BO23)</f>
        <v>0</v>
      </c>
      <c r="AE47" s="295"/>
      <c r="AF47" s="295"/>
      <c r="AG47" s="296"/>
      <c r="AH47" s="11"/>
      <c r="AI47" s="12"/>
    </row>
    <row r="48" spans="1:35" ht="15" customHeight="1" x14ac:dyDescent="0.15">
      <c r="A48" s="61"/>
      <c r="B48" s="281"/>
      <c r="C48" s="282"/>
      <c r="D48" s="282"/>
      <c r="E48" s="282"/>
      <c r="F48" s="282"/>
      <c r="G48" s="282"/>
      <c r="H48" s="282"/>
      <c r="I48" s="283"/>
      <c r="J48" s="309"/>
      <c r="K48" s="310"/>
      <c r="L48" s="310"/>
      <c r="M48" s="311"/>
      <c r="N48" s="297">
        <f>入力用シート!CH29</f>
        <v>0</v>
      </c>
      <c r="O48" s="298"/>
      <c r="P48" s="298"/>
      <c r="Q48" s="299"/>
      <c r="R48" s="297">
        <f>入力用シート!CL29</f>
        <v>0</v>
      </c>
      <c r="S48" s="298"/>
      <c r="T48" s="298"/>
      <c r="U48" s="299"/>
      <c r="V48" s="297">
        <f>入力用シート!CP29</f>
        <v>0</v>
      </c>
      <c r="W48" s="298"/>
      <c r="X48" s="298"/>
      <c r="Y48" s="299"/>
      <c r="Z48" s="297">
        <f>入力用シート!CT29</f>
        <v>0</v>
      </c>
      <c r="AA48" s="298"/>
      <c r="AB48" s="298"/>
      <c r="AC48" s="299"/>
      <c r="AD48" s="297">
        <f>入力用シート!CY29</f>
        <v>0</v>
      </c>
      <c r="AE48" s="298"/>
      <c r="AF48" s="298"/>
      <c r="AG48" s="299"/>
      <c r="AH48" s="13"/>
      <c r="AI48" s="14"/>
    </row>
    <row r="49" spans="1:35" ht="15" customHeight="1" x14ac:dyDescent="0.15">
      <c r="A49" s="61"/>
      <c r="B49" s="81"/>
      <c r="C49" s="82"/>
      <c r="D49" s="82"/>
      <c r="E49" s="82"/>
      <c r="F49" s="82"/>
      <c r="G49" s="82"/>
      <c r="H49" s="82"/>
      <c r="I49" s="83"/>
      <c r="J49" s="78"/>
      <c r="K49" s="79"/>
      <c r="L49" s="79"/>
      <c r="M49" s="80"/>
      <c r="N49" s="294">
        <f>N45+N47</f>
        <v>0</v>
      </c>
      <c r="O49" s="295"/>
      <c r="P49" s="295"/>
      <c r="Q49" s="296"/>
      <c r="R49" s="294"/>
      <c r="S49" s="295"/>
      <c r="T49" s="295"/>
      <c r="U49" s="296"/>
      <c r="V49" s="294"/>
      <c r="W49" s="295"/>
      <c r="X49" s="295"/>
      <c r="Y49" s="296"/>
      <c r="Z49" s="294">
        <f>Z45+Z47</f>
        <v>0</v>
      </c>
      <c r="AA49" s="295"/>
      <c r="AB49" s="295"/>
      <c r="AC49" s="296"/>
      <c r="AD49" s="294">
        <f>AD45+AD47</f>
        <v>0</v>
      </c>
      <c r="AE49" s="295"/>
      <c r="AF49" s="295"/>
      <c r="AG49" s="296"/>
      <c r="AH49" s="11"/>
      <c r="AI49" s="12"/>
    </row>
    <row r="50" spans="1:35" ht="15" customHeight="1" x14ac:dyDescent="0.15">
      <c r="A50" s="61"/>
      <c r="B50" s="221" t="s">
        <v>30</v>
      </c>
      <c r="C50" s="247"/>
      <c r="D50" s="247"/>
      <c r="E50" s="247"/>
      <c r="F50" s="247"/>
      <c r="G50" s="247"/>
      <c r="H50" s="247"/>
      <c r="I50" s="222"/>
      <c r="J50" s="221"/>
      <c r="K50" s="247"/>
      <c r="L50" s="247"/>
      <c r="M50" s="222"/>
      <c r="N50" s="297">
        <f>N46+N48</f>
        <v>0</v>
      </c>
      <c r="O50" s="298"/>
      <c r="P50" s="298"/>
      <c r="Q50" s="299"/>
      <c r="R50" s="365"/>
      <c r="S50" s="298"/>
      <c r="T50" s="298"/>
      <c r="U50" s="299"/>
      <c r="V50" s="365"/>
      <c r="W50" s="298"/>
      <c r="X50" s="298"/>
      <c r="Y50" s="299"/>
      <c r="Z50" s="297">
        <f t="shared" ref="Z50" si="9">Z46+Z48</f>
        <v>0</v>
      </c>
      <c r="AA50" s="298"/>
      <c r="AB50" s="298"/>
      <c r="AC50" s="299"/>
      <c r="AD50" s="297">
        <f t="shared" ref="AD50" si="10">AD46+AD48</f>
        <v>0</v>
      </c>
      <c r="AE50" s="298"/>
      <c r="AF50" s="298"/>
      <c r="AG50" s="299"/>
      <c r="AH50" s="333"/>
      <c r="AI50" s="334"/>
    </row>
    <row r="51" spans="1:35" ht="15"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1:35" ht="15" customHeight="1" x14ac:dyDescent="0.15">
      <c r="A52" s="61"/>
      <c r="B52" s="61" t="s">
        <v>205</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row>
    <row r="53" spans="1:35" x14ac:dyDescent="0.15">
      <c r="A53" s="61"/>
      <c r="B53" s="235" t="s">
        <v>39</v>
      </c>
      <c r="C53" s="236"/>
      <c r="D53" s="236"/>
      <c r="E53" s="236"/>
      <c r="F53" s="236"/>
      <c r="G53" s="236"/>
      <c r="H53" s="236"/>
      <c r="I53" s="237"/>
      <c r="J53" s="235" t="s">
        <v>54</v>
      </c>
      <c r="K53" s="236"/>
      <c r="L53" s="236"/>
      <c r="M53" s="237"/>
      <c r="N53" s="272" t="s">
        <v>50</v>
      </c>
      <c r="O53" s="273"/>
      <c r="P53" s="273"/>
      <c r="Q53" s="273"/>
      <c r="R53" s="273"/>
      <c r="S53" s="273"/>
      <c r="T53" s="273"/>
      <c r="U53" s="273"/>
      <c r="V53" s="273"/>
      <c r="W53" s="273"/>
      <c r="X53" s="273"/>
      <c r="Y53" s="274"/>
      <c r="Z53" s="235" t="s">
        <v>49</v>
      </c>
      <c r="AA53" s="236"/>
      <c r="AB53" s="236"/>
      <c r="AC53" s="237"/>
      <c r="AD53" s="235" t="s">
        <v>48</v>
      </c>
      <c r="AE53" s="236"/>
      <c r="AF53" s="236"/>
      <c r="AG53" s="237"/>
      <c r="AH53" s="323" t="s">
        <v>19</v>
      </c>
      <c r="AI53" s="324"/>
    </row>
    <row r="54" spans="1:35" x14ac:dyDescent="0.15">
      <c r="A54" s="61"/>
      <c r="B54" s="238"/>
      <c r="C54" s="239"/>
      <c r="D54" s="239"/>
      <c r="E54" s="239"/>
      <c r="F54" s="239"/>
      <c r="G54" s="239"/>
      <c r="H54" s="239"/>
      <c r="I54" s="240"/>
      <c r="J54" s="238"/>
      <c r="K54" s="239"/>
      <c r="L54" s="239"/>
      <c r="M54" s="240"/>
      <c r="N54" s="272" t="s">
        <v>161</v>
      </c>
      <c r="O54" s="273"/>
      <c r="P54" s="273"/>
      <c r="Q54" s="274"/>
      <c r="R54" s="272" t="s">
        <v>52</v>
      </c>
      <c r="S54" s="273"/>
      <c r="T54" s="273"/>
      <c r="U54" s="274"/>
      <c r="V54" s="272" t="s">
        <v>53</v>
      </c>
      <c r="W54" s="273"/>
      <c r="X54" s="273"/>
      <c r="Y54" s="274"/>
      <c r="Z54" s="238"/>
      <c r="AA54" s="239"/>
      <c r="AB54" s="239"/>
      <c r="AC54" s="240"/>
      <c r="AD54" s="238"/>
      <c r="AE54" s="239"/>
      <c r="AF54" s="239"/>
      <c r="AG54" s="240"/>
      <c r="AH54" s="325"/>
      <c r="AI54" s="326"/>
    </row>
    <row r="55" spans="1:35" x14ac:dyDescent="0.15">
      <c r="A55" s="61"/>
      <c r="B55" s="278" t="str">
        <f>入力用シート!B3</f>
        <v>○○農業協同組合</v>
      </c>
      <c r="C55" s="279"/>
      <c r="D55" s="279"/>
      <c r="E55" s="279"/>
      <c r="F55" s="279"/>
      <c r="G55" s="279"/>
      <c r="H55" s="279"/>
      <c r="I55" s="280"/>
      <c r="J55" s="263" t="str">
        <f>入力用シート!H38</f>
        <v>性判別受精卵利用</v>
      </c>
      <c r="K55" s="264"/>
      <c r="L55" s="264"/>
      <c r="M55" s="265"/>
      <c r="N55" s="294">
        <f>IF(入力用シート!AX24="",入力用シート!N38,入力用シート!AX24)</f>
        <v>0</v>
      </c>
      <c r="O55" s="295"/>
      <c r="P55" s="295"/>
      <c r="Q55" s="296"/>
      <c r="R55" s="294">
        <f>IF(入力用シート!BB24="",入力用シート!R38,入力用シート!BB24)</f>
        <v>0</v>
      </c>
      <c r="S55" s="295"/>
      <c r="T55" s="295"/>
      <c r="U55" s="296"/>
      <c r="V55" s="294">
        <f>IF(入力用シート!BF24="",入力用シート!V38,入力用シート!BF24)</f>
        <v>0</v>
      </c>
      <c r="W55" s="295"/>
      <c r="X55" s="295"/>
      <c r="Y55" s="296"/>
      <c r="Z55" s="294">
        <f>IF(入力用シート!BJ24="",入力用シート!Z38,入力用シート!BJ24)</f>
        <v>0</v>
      </c>
      <c r="AA55" s="295"/>
      <c r="AB55" s="295"/>
      <c r="AC55" s="296"/>
      <c r="AD55" s="294">
        <f>IF(入力用シート!BO24="",入力用シート!AE38,入力用シート!BO24)</f>
        <v>0</v>
      </c>
      <c r="AE55" s="295"/>
      <c r="AF55" s="295"/>
      <c r="AG55" s="296"/>
      <c r="AH55" s="11"/>
      <c r="AI55" s="12"/>
    </row>
    <row r="56" spans="1:35" x14ac:dyDescent="0.15">
      <c r="A56" s="61"/>
      <c r="B56" s="281"/>
      <c r="C56" s="282"/>
      <c r="D56" s="282"/>
      <c r="E56" s="282"/>
      <c r="F56" s="282"/>
      <c r="G56" s="282"/>
      <c r="H56" s="282"/>
      <c r="I56" s="283"/>
      <c r="J56" s="266"/>
      <c r="K56" s="267"/>
      <c r="L56" s="267"/>
      <c r="M56" s="268"/>
      <c r="N56" s="297">
        <f>入力用シート!CH30</f>
        <v>0</v>
      </c>
      <c r="O56" s="298"/>
      <c r="P56" s="298"/>
      <c r="Q56" s="299"/>
      <c r="R56" s="297">
        <f>入力用シート!CL30</f>
        <v>0</v>
      </c>
      <c r="S56" s="298"/>
      <c r="T56" s="298"/>
      <c r="U56" s="299"/>
      <c r="V56" s="297">
        <f>入力用シート!CP30</f>
        <v>0</v>
      </c>
      <c r="W56" s="298"/>
      <c r="X56" s="298"/>
      <c r="Y56" s="299"/>
      <c r="Z56" s="297">
        <f>入力用シート!CT30</f>
        <v>0</v>
      </c>
      <c r="AA56" s="298"/>
      <c r="AB56" s="298"/>
      <c r="AC56" s="299"/>
      <c r="AD56" s="297">
        <f>入力用シート!CY30</f>
        <v>0</v>
      </c>
      <c r="AE56" s="298"/>
      <c r="AF56" s="298"/>
      <c r="AG56" s="299"/>
      <c r="AH56" s="13"/>
      <c r="AI56" s="14"/>
    </row>
    <row r="57" spans="1:35" x14ac:dyDescent="0.15">
      <c r="A57" s="61"/>
      <c r="B57" s="81"/>
      <c r="C57" s="82"/>
      <c r="D57" s="82"/>
      <c r="E57" s="82"/>
      <c r="F57" s="82"/>
      <c r="G57" s="82"/>
      <c r="H57" s="82"/>
      <c r="I57" s="83"/>
      <c r="J57" s="78"/>
      <c r="K57" s="79"/>
      <c r="L57" s="79"/>
      <c r="M57" s="80"/>
      <c r="N57" s="294">
        <f>N55</f>
        <v>0</v>
      </c>
      <c r="O57" s="295"/>
      <c r="P57" s="295"/>
      <c r="Q57" s="296"/>
      <c r="R57" s="294"/>
      <c r="S57" s="295"/>
      <c r="T57" s="295"/>
      <c r="U57" s="296"/>
      <c r="V57" s="294"/>
      <c r="W57" s="295"/>
      <c r="X57" s="295"/>
      <c r="Y57" s="296"/>
      <c r="Z57" s="294">
        <f t="shared" ref="Z57" si="11">Z55</f>
        <v>0</v>
      </c>
      <c r="AA57" s="295"/>
      <c r="AB57" s="295"/>
      <c r="AC57" s="296"/>
      <c r="AD57" s="294">
        <f t="shared" ref="AD57" si="12">AD55</f>
        <v>0</v>
      </c>
      <c r="AE57" s="295"/>
      <c r="AF57" s="295"/>
      <c r="AG57" s="296"/>
      <c r="AH57" s="11"/>
      <c r="AI57" s="12"/>
    </row>
    <row r="58" spans="1:35" x14ac:dyDescent="0.15">
      <c r="B58" s="333" t="s">
        <v>30</v>
      </c>
      <c r="C58" s="335"/>
      <c r="D58" s="335"/>
      <c r="E58" s="335"/>
      <c r="F58" s="335"/>
      <c r="G58" s="335"/>
      <c r="H58" s="335"/>
      <c r="I58" s="334"/>
      <c r="J58" s="333"/>
      <c r="K58" s="335"/>
      <c r="L58" s="335"/>
      <c r="M58" s="334"/>
      <c r="N58" s="459">
        <f>N56</f>
        <v>0</v>
      </c>
      <c r="O58" s="460"/>
      <c r="P58" s="460"/>
      <c r="Q58" s="461"/>
      <c r="R58" s="459"/>
      <c r="S58" s="460"/>
      <c r="T58" s="460"/>
      <c r="U58" s="461"/>
      <c r="V58" s="459"/>
      <c r="W58" s="460"/>
      <c r="X58" s="460"/>
      <c r="Y58" s="461"/>
      <c r="Z58" s="459">
        <f t="shared" ref="Z58" si="13">Z56</f>
        <v>0</v>
      </c>
      <c r="AA58" s="460"/>
      <c r="AB58" s="460"/>
      <c r="AC58" s="461"/>
      <c r="AD58" s="459">
        <f t="shared" ref="AD58" si="14">AD56</f>
        <v>0</v>
      </c>
      <c r="AE58" s="460"/>
      <c r="AF58" s="460"/>
      <c r="AG58" s="461"/>
      <c r="AH58" s="333"/>
      <c r="AI58" s="334"/>
    </row>
    <row r="60" spans="1:35" x14ac:dyDescent="0.15">
      <c r="A60" s="1" t="s">
        <v>126</v>
      </c>
      <c r="J60" s="9"/>
    </row>
    <row r="61" spans="1:35" x14ac:dyDescent="0.15">
      <c r="B61" s="323" t="s">
        <v>39</v>
      </c>
      <c r="C61" s="357"/>
      <c r="D61" s="357"/>
      <c r="E61" s="357"/>
      <c r="F61" s="357"/>
      <c r="G61" s="357"/>
      <c r="H61" s="357"/>
      <c r="I61" s="324"/>
      <c r="J61" s="323" t="s">
        <v>54</v>
      </c>
      <c r="K61" s="357"/>
      <c r="L61" s="357"/>
      <c r="M61" s="324"/>
      <c r="N61" s="462" t="s">
        <v>50</v>
      </c>
      <c r="O61" s="463"/>
      <c r="P61" s="463"/>
      <c r="Q61" s="463"/>
      <c r="R61" s="463"/>
      <c r="S61" s="463"/>
      <c r="T61" s="463"/>
      <c r="U61" s="463"/>
      <c r="V61" s="463"/>
      <c r="W61" s="463"/>
      <c r="X61" s="463"/>
      <c r="Y61" s="464"/>
      <c r="Z61" s="323" t="s">
        <v>49</v>
      </c>
      <c r="AA61" s="357"/>
      <c r="AB61" s="357"/>
      <c r="AC61" s="324"/>
      <c r="AD61" s="323" t="s">
        <v>48</v>
      </c>
      <c r="AE61" s="357"/>
      <c r="AF61" s="357"/>
      <c r="AG61" s="324"/>
      <c r="AH61" s="323" t="s">
        <v>19</v>
      </c>
      <c r="AI61" s="324"/>
    </row>
    <row r="62" spans="1:35" x14ac:dyDescent="0.15">
      <c r="B62" s="325"/>
      <c r="C62" s="361"/>
      <c r="D62" s="361"/>
      <c r="E62" s="361"/>
      <c r="F62" s="361"/>
      <c r="G62" s="361"/>
      <c r="H62" s="361"/>
      <c r="I62" s="326"/>
      <c r="J62" s="325"/>
      <c r="K62" s="361"/>
      <c r="L62" s="361"/>
      <c r="M62" s="326"/>
      <c r="N62" s="462" t="s">
        <v>162</v>
      </c>
      <c r="O62" s="463"/>
      <c r="P62" s="463"/>
      <c r="Q62" s="463"/>
      <c r="R62" s="463"/>
      <c r="S62" s="464"/>
      <c r="T62" s="463" t="s">
        <v>53</v>
      </c>
      <c r="U62" s="463"/>
      <c r="V62" s="463"/>
      <c r="W62" s="463"/>
      <c r="X62" s="463"/>
      <c r="Y62" s="464"/>
      <c r="Z62" s="325"/>
      <c r="AA62" s="361"/>
      <c r="AB62" s="361"/>
      <c r="AC62" s="326"/>
      <c r="AD62" s="325"/>
      <c r="AE62" s="361"/>
      <c r="AF62" s="361"/>
      <c r="AG62" s="326"/>
      <c r="AH62" s="325"/>
      <c r="AI62" s="326"/>
    </row>
    <row r="63" spans="1:35" x14ac:dyDescent="0.15">
      <c r="B63" s="465" t="str">
        <f>入力用シート!B3</f>
        <v>○○農業協同組合</v>
      </c>
      <c r="C63" s="466"/>
      <c r="D63" s="466"/>
      <c r="E63" s="466"/>
      <c r="F63" s="466"/>
      <c r="G63" s="466"/>
      <c r="H63" s="466"/>
      <c r="I63" s="467"/>
      <c r="J63" s="362" t="str">
        <f>入力用シート!H39</f>
        <v>採卵</v>
      </c>
      <c r="K63" s="363"/>
      <c r="L63" s="363"/>
      <c r="M63" s="364"/>
      <c r="N63" s="480">
        <f>IF(入力用シート!AX25="",入力用シート!N39,入力用シート!AX25)</f>
        <v>0</v>
      </c>
      <c r="O63" s="481"/>
      <c r="P63" s="481"/>
      <c r="Q63" s="481"/>
      <c r="R63" s="481"/>
      <c r="S63" s="481"/>
      <c r="T63" s="480">
        <f>IF(入力用シート!BF25="",入力用シート!V39,入力用シート!BF25)</f>
        <v>0</v>
      </c>
      <c r="U63" s="481"/>
      <c r="V63" s="481"/>
      <c r="W63" s="481"/>
      <c r="X63" s="481"/>
      <c r="Y63" s="482"/>
      <c r="Z63" s="480">
        <f>IF(入力用シート!BJ25="",入力用シート!Z39,入力用シート!BJ25)</f>
        <v>0</v>
      </c>
      <c r="AA63" s="481"/>
      <c r="AB63" s="481"/>
      <c r="AC63" s="482"/>
      <c r="AD63" s="480">
        <f>IF(入力用シート!BO25="",入力用シート!AE39,入力用シート!BO25)</f>
        <v>0</v>
      </c>
      <c r="AE63" s="481"/>
      <c r="AF63" s="481"/>
      <c r="AG63" s="482"/>
      <c r="AH63" s="11"/>
      <c r="AI63" s="12"/>
    </row>
    <row r="64" spans="1:35" x14ac:dyDescent="0.15">
      <c r="B64" s="468"/>
      <c r="C64" s="469"/>
      <c r="D64" s="469"/>
      <c r="E64" s="469"/>
      <c r="F64" s="469"/>
      <c r="G64" s="469"/>
      <c r="H64" s="469"/>
      <c r="I64" s="470"/>
      <c r="J64" s="333"/>
      <c r="K64" s="335"/>
      <c r="L64" s="335"/>
      <c r="M64" s="334"/>
      <c r="N64" s="400">
        <f>入力用シート!CH31</f>
        <v>0</v>
      </c>
      <c r="O64" s="401"/>
      <c r="P64" s="401"/>
      <c r="Q64" s="401"/>
      <c r="R64" s="401"/>
      <c r="S64" s="414"/>
      <c r="T64" s="401">
        <f>入力用シート!CP31</f>
        <v>0</v>
      </c>
      <c r="U64" s="401"/>
      <c r="V64" s="401"/>
      <c r="W64" s="401"/>
      <c r="X64" s="401"/>
      <c r="Y64" s="414"/>
      <c r="Z64" s="400">
        <f>入力用シート!CT31</f>
        <v>0</v>
      </c>
      <c r="AA64" s="401"/>
      <c r="AB64" s="401"/>
      <c r="AC64" s="414"/>
      <c r="AD64" s="400">
        <f>入力用シート!CY31</f>
        <v>0</v>
      </c>
      <c r="AE64" s="401"/>
      <c r="AF64" s="401"/>
      <c r="AG64" s="414"/>
      <c r="AH64" s="13"/>
      <c r="AI64" s="14"/>
    </row>
    <row r="65" spans="2:35" x14ac:dyDescent="0.15">
      <c r="B65" s="45"/>
      <c r="C65" s="46"/>
      <c r="D65" s="46"/>
      <c r="E65" s="46"/>
      <c r="F65" s="46"/>
      <c r="G65" s="46"/>
      <c r="H65" s="46"/>
      <c r="I65" s="47"/>
      <c r="J65" s="42"/>
      <c r="K65" s="43"/>
      <c r="L65" s="43"/>
      <c r="M65" s="44"/>
      <c r="N65" s="327">
        <f>N63</f>
        <v>0</v>
      </c>
      <c r="O65" s="328"/>
      <c r="P65" s="328"/>
      <c r="Q65" s="328"/>
      <c r="R65" s="328"/>
      <c r="S65" s="329"/>
      <c r="T65" s="327"/>
      <c r="U65" s="328"/>
      <c r="V65" s="328"/>
      <c r="W65" s="328"/>
      <c r="X65" s="328"/>
      <c r="Y65" s="329"/>
      <c r="Z65" s="327">
        <f>Z63</f>
        <v>0</v>
      </c>
      <c r="AA65" s="328"/>
      <c r="AB65" s="328"/>
      <c r="AC65" s="329"/>
      <c r="AD65" s="327">
        <f>AD63</f>
        <v>0</v>
      </c>
      <c r="AE65" s="328"/>
      <c r="AF65" s="328"/>
      <c r="AG65" s="329"/>
      <c r="AH65" s="11"/>
      <c r="AI65" s="12"/>
    </row>
    <row r="66" spans="2:35" x14ac:dyDescent="0.15">
      <c r="B66" s="333" t="s">
        <v>30</v>
      </c>
      <c r="C66" s="335"/>
      <c r="D66" s="335"/>
      <c r="E66" s="335"/>
      <c r="F66" s="335"/>
      <c r="G66" s="335"/>
      <c r="H66" s="335"/>
      <c r="I66" s="334"/>
      <c r="J66" s="333"/>
      <c r="K66" s="335"/>
      <c r="L66" s="335"/>
      <c r="M66" s="334"/>
      <c r="N66" s="400">
        <f>N64</f>
        <v>0</v>
      </c>
      <c r="O66" s="401"/>
      <c r="P66" s="401"/>
      <c r="Q66" s="401"/>
      <c r="R66" s="401"/>
      <c r="S66" s="414"/>
      <c r="T66" s="401"/>
      <c r="U66" s="401"/>
      <c r="V66" s="401"/>
      <c r="W66" s="401"/>
      <c r="X66" s="401"/>
      <c r="Y66" s="414"/>
      <c r="Z66" s="400">
        <f>Z64</f>
        <v>0</v>
      </c>
      <c r="AA66" s="401"/>
      <c r="AB66" s="401"/>
      <c r="AC66" s="414"/>
      <c r="AD66" s="400">
        <f>AD64</f>
        <v>0</v>
      </c>
      <c r="AE66" s="401"/>
      <c r="AF66" s="401"/>
      <c r="AG66" s="414"/>
      <c r="AH66" s="333"/>
      <c r="AI66" s="334"/>
    </row>
  </sheetData>
  <mergeCells count="193">
    <mergeCell ref="AD36:AI37"/>
    <mergeCell ref="B45:I48"/>
    <mergeCell ref="T65:Y65"/>
    <mergeCell ref="Z65:AC65"/>
    <mergeCell ref="AD65:AG65"/>
    <mergeCell ref="N65:S65"/>
    <mergeCell ref="V55:Y55"/>
    <mergeCell ref="AD55:AG55"/>
    <mergeCell ref="Z63:AC63"/>
    <mergeCell ref="AD63:AG63"/>
    <mergeCell ref="R57:U57"/>
    <mergeCell ref="V57:Y57"/>
    <mergeCell ref="Z57:AC57"/>
    <mergeCell ref="AD57:AG57"/>
    <mergeCell ref="N63:S63"/>
    <mergeCell ref="T63:Y63"/>
    <mergeCell ref="AD45:AG45"/>
    <mergeCell ref="N46:Q46"/>
    <mergeCell ref="R46:U46"/>
    <mergeCell ref="V46:Y46"/>
    <mergeCell ref="Z46:AC46"/>
    <mergeCell ref="AD46:AG46"/>
    <mergeCell ref="J45:M46"/>
    <mergeCell ref="N45:Q45"/>
    <mergeCell ref="R45:U45"/>
    <mergeCell ref="AD66:AG66"/>
    <mergeCell ref="AD61:AG62"/>
    <mergeCell ref="AD64:AG64"/>
    <mergeCell ref="AD50:AG50"/>
    <mergeCell ref="AD56:AG56"/>
    <mergeCell ref="AH50:AI50"/>
    <mergeCell ref="N56:Q56"/>
    <mergeCell ref="R56:U56"/>
    <mergeCell ref="V56:Y56"/>
    <mergeCell ref="Z56:AC56"/>
    <mergeCell ref="AH53:AI54"/>
    <mergeCell ref="AH66:AI66"/>
    <mergeCell ref="AH61:AI62"/>
    <mergeCell ref="AD58:AG58"/>
    <mergeCell ref="AH58:AI58"/>
    <mergeCell ref="R58:U58"/>
    <mergeCell ref="V58:Y58"/>
    <mergeCell ref="Z58:AC58"/>
    <mergeCell ref="N57:Q57"/>
    <mergeCell ref="V45:Y45"/>
    <mergeCell ref="Z45:AC45"/>
    <mergeCell ref="N47:Q47"/>
    <mergeCell ref="R47:U47"/>
    <mergeCell ref="B6:L7"/>
    <mergeCell ref="M6:S7"/>
    <mergeCell ref="T6:AG6"/>
    <mergeCell ref="AH6:AI7"/>
    <mergeCell ref="T7:Z7"/>
    <mergeCell ref="AA7:AG7"/>
    <mergeCell ref="B8:L8"/>
    <mergeCell ref="M8:S8"/>
    <mergeCell ref="T8:Z8"/>
    <mergeCell ref="AA8:AG8"/>
    <mergeCell ref="AH8:AI8"/>
    <mergeCell ref="M10:S10"/>
    <mergeCell ref="T10:Z10"/>
    <mergeCell ref="AA10:AG10"/>
    <mergeCell ref="AH10:AI10"/>
    <mergeCell ref="M14:S14"/>
    <mergeCell ref="T14:Z14"/>
    <mergeCell ref="AA14:AG14"/>
    <mergeCell ref="AH14:AI14"/>
    <mergeCell ref="M11:S11"/>
    <mergeCell ref="T11:Z11"/>
    <mergeCell ref="AA11:AG11"/>
    <mergeCell ref="AH11:AI11"/>
    <mergeCell ref="M13:S13"/>
    <mergeCell ref="T13:Z13"/>
    <mergeCell ref="AA13:AG13"/>
    <mergeCell ref="AH13:AI13"/>
    <mergeCell ref="M17:S17"/>
    <mergeCell ref="T17:Z17"/>
    <mergeCell ref="AA17:AG17"/>
    <mergeCell ref="AH17:AI17"/>
    <mergeCell ref="M16:S16"/>
    <mergeCell ref="T16:Z16"/>
    <mergeCell ref="AA16:AG16"/>
    <mergeCell ref="AH16:AI16"/>
    <mergeCell ref="M19:S19"/>
    <mergeCell ref="T19:Z19"/>
    <mergeCell ref="AA19:AG19"/>
    <mergeCell ref="AH19:AI19"/>
    <mergeCell ref="T23:Z23"/>
    <mergeCell ref="AA23:AG23"/>
    <mergeCell ref="AH23:AI23"/>
    <mergeCell ref="A25:I25"/>
    <mergeCell ref="B26:AI28"/>
    <mergeCell ref="M20:S20"/>
    <mergeCell ref="T20:Z20"/>
    <mergeCell ref="AA20:AG20"/>
    <mergeCell ref="AH20:AI20"/>
    <mergeCell ref="B22:L23"/>
    <mergeCell ref="M22:S22"/>
    <mergeCell ref="T22:Z22"/>
    <mergeCell ref="AA22:AG22"/>
    <mergeCell ref="AH22:AI22"/>
    <mergeCell ref="M23:S23"/>
    <mergeCell ref="B31:M31"/>
    <mergeCell ref="N31:AC31"/>
    <mergeCell ref="J32:M33"/>
    <mergeCell ref="R32:U33"/>
    <mergeCell ref="V32:Y33"/>
    <mergeCell ref="Z32:AC33"/>
    <mergeCell ref="V35:Y35"/>
    <mergeCell ref="Z35:AC35"/>
    <mergeCell ref="AD31:AI33"/>
    <mergeCell ref="AD34:AI35"/>
    <mergeCell ref="B37:I37"/>
    <mergeCell ref="J37:M37"/>
    <mergeCell ref="N37:Q37"/>
    <mergeCell ref="R37:U37"/>
    <mergeCell ref="V37:Y37"/>
    <mergeCell ref="Z37:AC37"/>
    <mergeCell ref="B34:I35"/>
    <mergeCell ref="J34:M34"/>
    <mergeCell ref="N34:Q34"/>
    <mergeCell ref="R34:U34"/>
    <mergeCell ref="V34:Y34"/>
    <mergeCell ref="Z34:AC34"/>
    <mergeCell ref="J35:M35"/>
    <mergeCell ref="N35:Q35"/>
    <mergeCell ref="R35:U35"/>
    <mergeCell ref="J36:M36"/>
    <mergeCell ref="N36:Q36"/>
    <mergeCell ref="R36:U36"/>
    <mergeCell ref="V36:Y36"/>
    <mergeCell ref="Z36:AC36"/>
    <mergeCell ref="B43:I44"/>
    <mergeCell ref="J43:M44"/>
    <mergeCell ref="N43:Y43"/>
    <mergeCell ref="Z43:AC44"/>
    <mergeCell ref="AD43:AG44"/>
    <mergeCell ref="AH43:AI44"/>
    <mergeCell ref="N44:Q44"/>
    <mergeCell ref="R44:U44"/>
    <mergeCell ref="V44:Y44"/>
    <mergeCell ref="V47:Y47"/>
    <mergeCell ref="Z47:AC47"/>
    <mergeCell ref="AD47:AG47"/>
    <mergeCell ref="N55:Q55"/>
    <mergeCell ref="R55:U55"/>
    <mergeCell ref="B50:I50"/>
    <mergeCell ref="J50:M50"/>
    <mergeCell ref="N50:Q50"/>
    <mergeCell ref="R50:U50"/>
    <mergeCell ref="V50:Y50"/>
    <mergeCell ref="Z50:AC50"/>
    <mergeCell ref="J53:M54"/>
    <mergeCell ref="N53:Y53"/>
    <mergeCell ref="Z53:AC54"/>
    <mergeCell ref="N54:Q54"/>
    <mergeCell ref="R54:U54"/>
    <mergeCell ref="V54:Y54"/>
    <mergeCell ref="B53:I54"/>
    <mergeCell ref="J47:M48"/>
    <mergeCell ref="N48:Q48"/>
    <mergeCell ref="R48:U48"/>
    <mergeCell ref="V48:Y48"/>
    <mergeCell ref="Z48:AC48"/>
    <mergeCell ref="AD48:AG48"/>
    <mergeCell ref="AD53:AG54"/>
    <mergeCell ref="N49:Q49"/>
    <mergeCell ref="R49:U49"/>
    <mergeCell ref="V49:Y49"/>
    <mergeCell ref="Z49:AC49"/>
    <mergeCell ref="AD49:AG49"/>
    <mergeCell ref="B55:I56"/>
    <mergeCell ref="J55:M56"/>
    <mergeCell ref="Z55:AC55"/>
    <mergeCell ref="B58:I58"/>
    <mergeCell ref="J58:M58"/>
    <mergeCell ref="N58:Q58"/>
    <mergeCell ref="B66:I66"/>
    <mergeCell ref="J66:M66"/>
    <mergeCell ref="N66:S66"/>
    <mergeCell ref="T66:Y66"/>
    <mergeCell ref="Z66:AC66"/>
    <mergeCell ref="B61:I62"/>
    <mergeCell ref="J61:M62"/>
    <mergeCell ref="N61:Y61"/>
    <mergeCell ref="Z61:AC62"/>
    <mergeCell ref="N62:S62"/>
    <mergeCell ref="T62:Y62"/>
    <mergeCell ref="B63:I64"/>
    <mergeCell ref="J63:M64"/>
    <mergeCell ref="N64:S64"/>
    <mergeCell ref="T64:Y64"/>
    <mergeCell ref="Z64:AC64"/>
  </mergeCells>
  <phoneticPr fontId="1"/>
  <pageMargins left="0.7" right="0.7" top="0.75" bottom="0.75" header="0.3" footer="0.3"/>
  <pageSetup paperSize="9" orientation="portrait" r:id="rId1"/>
  <rowBreaks count="1" manualBreakCount="1">
    <brk id="5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入力用シート</vt:lpstr>
      <vt:lpstr>別紙様式第１号</vt:lpstr>
      <vt:lpstr>第１号別添</vt:lpstr>
      <vt:lpstr>別紙様式第3号</vt:lpstr>
      <vt:lpstr>第3号別添</vt:lpstr>
      <vt:lpstr>別紙様式第5号</vt:lpstr>
      <vt:lpstr>第5号別添</vt:lpstr>
      <vt:lpstr>第１号別添!Print_Area</vt:lpstr>
      <vt:lpstr>第3号別添!Print_Area</vt:lpstr>
      <vt:lpstr>第5号別添!Print_Area</vt:lpstr>
      <vt:lpstr>別紙様式第１号!Print_Area</vt:lpstr>
      <vt:lpstr>別紙様式第3号!Print_Area</vt:lpstr>
      <vt:lpstr>別紙様式第5号!Print_Area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2021-04-26T02:11:41Z</dcterms:modified>
</cp:coreProperties>
</file>